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2995" windowHeight="8760" tabRatio="969"/>
  </bookViews>
  <sheets>
    <sheet name="C.2" sheetId="9" r:id="rId1"/>
    <sheet name="C.3" sheetId="10" r:id="rId2"/>
    <sheet name="C.4" sheetId="11" r:id="rId3"/>
    <sheet name="C.3.1" sheetId="12" r:id="rId4"/>
    <sheet name="C.4.1" sheetId="13" r:id="rId5"/>
    <sheet name="C.3.2" sheetId="14" r:id="rId6"/>
    <sheet name="C.4.2" sheetId="15" r:id="rId7"/>
    <sheet name="C.3.3" sheetId="16" r:id="rId8"/>
    <sheet name="C.4.3" sheetId="17" r:id="rId9"/>
    <sheet name="C.3.4" sheetId="18" r:id="rId10"/>
    <sheet name="C.4.4" sheetId="19" r:id="rId11"/>
    <sheet name="B.1" sheetId="1" r:id="rId12"/>
    <sheet name="B.2" sheetId="2" r:id="rId13"/>
    <sheet name="B.2.1" sheetId="3" r:id="rId14"/>
    <sheet name="B.2.2" sheetId="4" r:id="rId15"/>
    <sheet name="B.2.3" sheetId="5" r:id="rId16"/>
    <sheet name="B.2.4" sheetId="6" r:id="rId17"/>
  </sheets>
  <definedNames>
    <definedName name="_xlnm._FilterDatabase" localSheetId="1" hidden="1">C.3!$Z$1:$Z$247</definedName>
    <definedName name="_xlnm._FilterDatabase" localSheetId="3" hidden="1">C.3.1!$Z$1:$Z$247</definedName>
    <definedName name="_xlnm._FilterDatabase" localSheetId="5" hidden="1">C.3.2!$Z$1:$Z$247</definedName>
    <definedName name="_xlnm._FilterDatabase" localSheetId="7" hidden="1">C.3.3!$Z$1:$Z$247</definedName>
    <definedName name="_xlnm._FilterDatabase" localSheetId="9" hidden="1">C.3.4!$Z$1:$Z$247</definedName>
  </definedNames>
  <calcPr calcId="145621"/>
</workbook>
</file>

<file path=xl/calcChain.xml><?xml version="1.0" encoding="utf-8"?>
<calcChain xmlns="http://schemas.openxmlformats.org/spreadsheetml/2006/main">
  <c r="J16" i="19" l="1"/>
  <c r="F16" i="19"/>
  <c r="K16" i="19"/>
  <c r="C16" i="19"/>
  <c r="G16" i="19"/>
  <c r="K8" i="19"/>
  <c r="C8" i="19"/>
  <c r="H8" i="19"/>
  <c r="E8" i="19"/>
  <c r="D8" i="19"/>
  <c r="I8" i="19"/>
  <c r="G8" i="19"/>
  <c r="K4" i="19"/>
  <c r="G4" i="19"/>
  <c r="G26" i="19" s="1"/>
  <c r="C4" i="19"/>
  <c r="I4" i="19"/>
  <c r="H4" i="19"/>
  <c r="D4" i="19"/>
  <c r="E4" i="19"/>
  <c r="Z20" i="18"/>
  <c r="Z19" i="18"/>
  <c r="Z18" i="18"/>
  <c r="Z17" i="18"/>
  <c r="Z16" i="18"/>
  <c r="Z15" i="18"/>
  <c r="Z14" i="18"/>
  <c r="Z13" i="18"/>
  <c r="Z12" i="18"/>
  <c r="Z11" i="18"/>
  <c r="Z10" i="18"/>
  <c r="Z9" i="18"/>
  <c r="Z8" i="18"/>
  <c r="Z7" i="18"/>
  <c r="Z6" i="18"/>
  <c r="Z5" i="18"/>
  <c r="K19" i="18"/>
  <c r="J19" i="18"/>
  <c r="I19" i="18"/>
  <c r="H19" i="18"/>
  <c r="G19" i="18"/>
  <c r="F19" i="18"/>
  <c r="E19" i="18"/>
  <c r="D19" i="18"/>
  <c r="C19" i="18"/>
  <c r="Z4" i="18"/>
  <c r="I16" i="17"/>
  <c r="E16" i="17"/>
  <c r="F8" i="17"/>
  <c r="J8" i="17"/>
  <c r="E8" i="17"/>
  <c r="I8" i="17"/>
  <c r="J4" i="17"/>
  <c r="I4" i="17"/>
  <c r="I26" i="17" s="1"/>
  <c r="F4" i="17"/>
  <c r="E4" i="17"/>
  <c r="H4" i="17"/>
  <c r="D4" i="17"/>
  <c r="Z20" i="16"/>
  <c r="Z19" i="16"/>
  <c r="Z18" i="16"/>
  <c r="Z17" i="16"/>
  <c r="Z16" i="16"/>
  <c r="Z15" i="16"/>
  <c r="Z14" i="16"/>
  <c r="Z13" i="16"/>
  <c r="Z12" i="16"/>
  <c r="Z11" i="16"/>
  <c r="Z10" i="16"/>
  <c r="Z9" i="16"/>
  <c r="Z8" i="16"/>
  <c r="Z7" i="16"/>
  <c r="Z6" i="16"/>
  <c r="I19" i="16"/>
  <c r="E19" i="16"/>
  <c r="Z5" i="16"/>
  <c r="Z4" i="16"/>
  <c r="K19" i="16"/>
  <c r="J19" i="16"/>
  <c r="H19" i="16"/>
  <c r="G19" i="16"/>
  <c r="F19" i="16"/>
  <c r="D19" i="16"/>
  <c r="C19" i="16"/>
  <c r="F16" i="15"/>
  <c r="G16" i="15"/>
  <c r="K16" i="15"/>
  <c r="I16" i="15"/>
  <c r="E16" i="15"/>
  <c r="C16" i="15"/>
  <c r="J16" i="15"/>
  <c r="J8" i="15"/>
  <c r="H8" i="15"/>
  <c r="F8" i="15"/>
  <c r="D8" i="15"/>
  <c r="K8" i="15"/>
  <c r="G8" i="15"/>
  <c r="C8" i="15"/>
  <c r="J4" i="15"/>
  <c r="J26" i="15" s="1"/>
  <c r="H4" i="15"/>
  <c r="F4" i="15"/>
  <c r="D4" i="15"/>
  <c r="K4" i="15"/>
  <c r="G4" i="15"/>
  <c r="C4" i="15"/>
  <c r="Z20" i="14"/>
  <c r="Z19" i="14"/>
  <c r="Z18" i="14"/>
  <c r="Z17" i="14"/>
  <c r="Z16" i="14"/>
  <c r="Z15" i="14"/>
  <c r="Z14" i="14"/>
  <c r="Z13" i="14"/>
  <c r="Z12" i="14"/>
  <c r="Z11" i="14"/>
  <c r="Z10" i="14"/>
  <c r="Z9" i="14"/>
  <c r="Z8" i="14"/>
  <c r="Z7" i="14"/>
  <c r="Z6" i="14"/>
  <c r="Z5" i="14"/>
  <c r="K19" i="14"/>
  <c r="J19" i="14"/>
  <c r="I19" i="14"/>
  <c r="H19" i="14"/>
  <c r="G19" i="14"/>
  <c r="F19" i="14"/>
  <c r="E19" i="14"/>
  <c r="D19" i="14"/>
  <c r="C19" i="14"/>
  <c r="Z4" i="14"/>
  <c r="H16" i="13"/>
  <c r="F16" i="13"/>
  <c r="K16" i="13"/>
  <c r="J16" i="13"/>
  <c r="D16" i="13"/>
  <c r="C16" i="13"/>
  <c r="G16" i="13"/>
  <c r="I8" i="13"/>
  <c r="E8" i="13"/>
  <c r="G8" i="13"/>
  <c r="J8" i="13"/>
  <c r="F8" i="13"/>
  <c r="K8" i="13"/>
  <c r="C8" i="13"/>
  <c r="K4" i="13"/>
  <c r="G4" i="13"/>
  <c r="E4" i="13"/>
  <c r="C4" i="13"/>
  <c r="J4" i="13"/>
  <c r="H4" i="13"/>
  <c r="F4" i="13"/>
  <c r="D4" i="13"/>
  <c r="I4" i="13"/>
  <c r="Z20" i="12"/>
  <c r="Z19" i="12"/>
  <c r="Z18" i="12"/>
  <c r="Z17" i="12"/>
  <c r="Z16" i="12"/>
  <c r="Z15" i="12"/>
  <c r="Z14" i="12"/>
  <c r="Z13" i="12"/>
  <c r="Z12" i="12"/>
  <c r="Z11" i="12"/>
  <c r="Z10" i="12"/>
  <c r="Z9" i="12"/>
  <c r="Z8" i="12"/>
  <c r="Z7" i="12"/>
  <c r="Z6" i="12"/>
  <c r="Z5" i="12"/>
  <c r="K19" i="12"/>
  <c r="J19" i="12"/>
  <c r="I19" i="12"/>
  <c r="H19" i="12"/>
  <c r="G19" i="12"/>
  <c r="F19" i="12"/>
  <c r="E19" i="12"/>
  <c r="D19" i="12"/>
  <c r="C19" i="12"/>
  <c r="Z4" i="12"/>
  <c r="J16" i="11"/>
  <c r="F16" i="11"/>
  <c r="K16" i="11"/>
  <c r="I16" i="11"/>
  <c r="G16" i="11"/>
  <c r="E16" i="11"/>
  <c r="C16" i="11"/>
  <c r="H16" i="11"/>
  <c r="D16" i="11"/>
  <c r="K8" i="11"/>
  <c r="G8" i="11"/>
  <c r="E8" i="11"/>
  <c r="F8" i="11"/>
  <c r="J8" i="11"/>
  <c r="H8" i="11"/>
  <c r="D8" i="11"/>
  <c r="I8" i="11"/>
  <c r="C8" i="11"/>
  <c r="D4" i="11"/>
  <c r="D26" i="11" s="1"/>
  <c r="I4" i="11"/>
  <c r="I26" i="11" s="1"/>
  <c r="G4" i="11"/>
  <c r="E4" i="11"/>
  <c r="E26" i="11" s="1"/>
  <c r="C4" i="11"/>
  <c r="J4" i="11"/>
  <c r="J26" i="11" s="1"/>
  <c r="K4" i="11"/>
  <c r="F4" i="11"/>
  <c r="Z20" i="10"/>
  <c r="Z19" i="10"/>
  <c r="Z18" i="10"/>
  <c r="Z17" i="10"/>
  <c r="Z16" i="10"/>
  <c r="Z15" i="10"/>
  <c r="Z14" i="10"/>
  <c r="Z13" i="10"/>
  <c r="Z12" i="10"/>
  <c r="Z11" i="10"/>
  <c r="Z10" i="10"/>
  <c r="Z9" i="10"/>
  <c r="Z8" i="10"/>
  <c r="Z7" i="10"/>
  <c r="Z6" i="10"/>
  <c r="Z5" i="10"/>
  <c r="K19" i="10"/>
  <c r="J19" i="10"/>
  <c r="I19" i="10"/>
  <c r="H19" i="10"/>
  <c r="G19" i="10"/>
  <c r="F19" i="10"/>
  <c r="E19" i="10"/>
  <c r="D19" i="10"/>
  <c r="C19" i="10"/>
  <c r="Z4" i="10"/>
  <c r="K4" i="9"/>
  <c r="G4" i="9"/>
  <c r="E4" i="9"/>
  <c r="C4" i="9"/>
  <c r="J15" i="9"/>
  <c r="H15" i="9"/>
  <c r="F15" i="9"/>
  <c r="D15" i="9"/>
  <c r="I4" i="9"/>
  <c r="M81" i="6"/>
  <c r="L81" i="6"/>
  <c r="K81" i="6"/>
  <c r="J81" i="6"/>
  <c r="I81" i="6"/>
  <c r="H81" i="6"/>
  <c r="G81" i="6"/>
  <c r="F81" i="6"/>
  <c r="E81" i="6"/>
  <c r="M78" i="6"/>
  <c r="L78" i="6"/>
  <c r="K78" i="6"/>
  <c r="J78" i="6"/>
  <c r="I78" i="6"/>
  <c r="H78" i="6"/>
  <c r="G78" i="6"/>
  <c r="F78" i="6"/>
  <c r="E78" i="6"/>
  <c r="M77" i="6"/>
  <c r="L77" i="6"/>
  <c r="K77" i="6"/>
  <c r="J77" i="6"/>
  <c r="I77" i="6"/>
  <c r="H77" i="6"/>
  <c r="G77" i="6"/>
  <c r="F77" i="6"/>
  <c r="E77" i="6"/>
  <c r="M73" i="6"/>
  <c r="L73" i="6"/>
  <c r="K73" i="6"/>
  <c r="J73" i="6"/>
  <c r="I73" i="6"/>
  <c r="H73" i="6"/>
  <c r="G73" i="6"/>
  <c r="F73" i="6"/>
  <c r="E73" i="6"/>
  <c r="M68" i="6"/>
  <c r="L68" i="6"/>
  <c r="K68" i="6"/>
  <c r="J68" i="6"/>
  <c r="I68" i="6"/>
  <c r="H68" i="6"/>
  <c r="G68" i="6"/>
  <c r="F68" i="6"/>
  <c r="E68" i="6"/>
  <c r="M65" i="6"/>
  <c r="L65" i="6"/>
  <c r="K65" i="6"/>
  <c r="J65" i="6"/>
  <c r="I65" i="6"/>
  <c r="H65" i="6"/>
  <c r="G65" i="6"/>
  <c r="F65" i="6"/>
  <c r="E65" i="6"/>
  <c r="M64" i="6"/>
  <c r="L64" i="6"/>
  <c r="K64" i="6"/>
  <c r="J64" i="6"/>
  <c r="I64" i="6"/>
  <c r="H64" i="6"/>
  <c r="G64" i="6"/>
  <c r="F64" i="6"/>
  <c r="E64" i="6"/>
  <c r="M59" i="6"/>
  <c r="L59" i="6"/>
  <c r="K59" i="6"/>
  <c r="J59" i="6"/>
  <c r="I59" i="6"/>
  <c r="H59" i="6"/>
  <c r="G59" i="6"/>
  <c r="F59" i="6"/>
  <c r="E59" i="6"/>
  <c r="M56" i="6"/>
  <c r="L56" i="6"/>
  <c r="K56" i="6"/>
  <c r="J56" i="6"/>
  <c r="I56" i="6"/>
  <c r="H56" i="6"/>
  <c r="G56" i="6"/>
  <c r="F56" i="6"/>
  <c r="E56" i="6"/>
  <c r="M53" i="6"/>
  <c r="L53" i="6"/>
  <c r="K53" i="6"/>
  <c r="J53" i="6"/>
  <c r="J52" i="6" s="1"/>
  <c r="J51" i="6" s="1"/>
  <c r="I53" i="6"/>
  <c r="H53" i="6"/>
  <c r="G53" i="6"/>
  <c r="F53" i="6"/>
  <c r="F52" i="6" s="1"/>
  <c r="F51" i="6" s="1"/>
  <c r="E53" i="6"/>
  <c r="M52" i="6"/>
  <c r="L52" i="6"/>
  <c r="K52" i="6"/>
  <c r="K51" i="6" s="1"/>
  <c r="I52" i="6"/>
  <c r="H52" i="6"/>
  <c r="G52" i="6"/>
  <c r="G51" i="6" s="1"/>
  <c r="E52" i="6"/>
  <c r="M51" i="6"/>
  <c r="L51" i="6"/>
  <c r="I51" i="6"/>
  <c r="H51" i="6"/>
  <c r="E51" i="6"/>
  <c r="J47" i="6"/>
  <c r="F47" i="6"/>
  <c r="M47" i="6"/>
  <c r="L47" i="6"/>
  <c r="K47" i="6"/>
  <c r="I47" i="6"/>
  <c r="H47" i="6"/>
  <c r="G47" i="6"/>
  <c r="E47" i="6"/>
  <c r="J8" i="6"/>
  <c r="F8" i="6"/>
  <c r="M8" i="6"/>
  <c r="L8" i="6"/>
  <c r="K8" i="6"/>
  <c r="I8" i="6"/>
  <c r="H8" i="6"/>
  <c r="G8" i="6"/>
  <c r="E8" i="6"/>
  <c r="L5" i="6"/>
  <c r="L4" i="6" s="1"/>
  <c r="L92" i="6" s="1"/>
  <c r="H5" i="6"/>
  <c r="H4" i="6" s="1"/>
  <c r="H92" i="6" s="1"/>
  <c r="M5" i="6"/>
  <c r="M4" i="6" s="1"/>
  <c r="M92" i="6" s="1"/>
  <c r="K5" i="6"/>
  <c r="K4" i="6" s="1"/>
  <c r="K92" i="6" s="1"/>
  <c r="I5" i="6"/>
  <c r="I4" i="6" s="1"/>
  <c r="I92" i="6" s="1"/>
  <c r="E5" i="6"/>
  <c r="E4" i="6" s="1"/>
  <c r="E92" i="6" s="1"/>
  <c r="J5" i="6"/>
  <c r="G5" i="6"/>
  <c r="F5" i="6"/>
  <c r="G4" i="6"/>
  <c r="G92" i="6" s="1"/>
  <c r="K81" i="5"/>
  <c r="G81" i="5"/>
  <c r="L81" i="5"/>
  <c r="J81" i="5"/>
  <c r="H81" i="5"/>
  <c r="F81" i="5"/>
  <c r="M81" i="5"/>
  <c r="I81" i="5"/>
  <c r="E81" i="5"/>
  <c r="J78" i="5"/>
  <c r="J77" i="5" s="1"/>
  <c r="F78" i="5"/>
  <c r="F77" i="5" s="1"/>
  <c r="M78" i="5"/>
  <c r="M77" i="5" s="1"/>
  <c r="K78" i="5"/>
  <c r="K77" i="5" s="1"/>
  <c r="I78" i="5"/>
  <c r="I77" i="5" s="1"/>
  <c r="G78" i="5"/>
  <c r="G77" i="5" s="1"/>
  <c r="E78" i="5"/>
  <c r="E77" i="5" s="1"/>
  <c r="L78" i="5"/>
  <c r="L77" i="5" s="1"/>
  <c r="H78" i="5"/>
  <c r="H77" i="5" s="1"/>
  <c r="J73" i="5"/>
  <c r="F73" i="5"/>
  <c r="K73" i="5"/>
  <c r="G73" i="5"/>
  <c r="M73" i="5"/>
  <c r="L73" i="5"/>
  <c r="I73" i="5"/>
  <c r="H73" i="5"/>
  <c r="E73" i="5"/>
  <c r="J68" i="5"/>
  <c r="F68" i="5"/>
  <c r="K68" i="5"/>
  <c r="G68" i="5"/>
  <c r="M68" i="5"/>
  <c r="L68" i="5"/>
  <c r="I68" i="5"/>
  <c r="H68" i="5"/>
  <c r="E68" i="5"/>
  <c r="M65" i="5"/>
  <c r="M64" i="5" s="1"/>
  <c r="I65" i="5"/>
  <c r="I64" i="5" s="1"/>
  <c r="E65" i="5"/>
  <c r="E64" i="5" s="1"/>
  <c r="J65" i="5"/>
  <c r="J64" i="5" s="1"/>
  <c r="F65" i="5"/>
  <c r="F64" i="5" s="1"/>
  <c r="L65" i="5"/>
  <c r="K65" i="5"/>
  <c r="H65" i="5"/>
  <c r="G65" i="5"/>
  <c r="G64" i="5" s="1"/>
  <c r="L64" i="5"/>
  <c r="H64" i="5"/>
  <c r="K59" i="5"/>
  <c r="G59" i="5"/>
  <c r="L59" i="5"/>
  <c r="H59" i="5"/>
  <c r="M59" i="5"/>
  <c r="J59" i="5"/>
  <c r="I59" i="5"/>
  <c r="F59" i="5"/>
  <c r="E59" i="5"/>
  <c r="J56" i="5"/>
  <c r="F56" i="5"/>
  <c r="K56" i="5"/>
  <c r="G56" i="5"/>
  <c r="M56" i="5"/>
  <c r="L56" i="5"/>
  <c r="I56" i="5"/>
  <c r="H56" i="5"/>
  <c r="E56" i="5"/>
  <c r="M53" i="5"/>
  <c r="M52" i="5" s="1"/>
  <c r="M51" i="5" s="1"/>
  <c r="I53" i="5"/>
  <c r="I52" i="5" s="1"/>
  <c r="I51" i="5" s="1"/>
  <c r="E53" i="5"/>
  <c r="E52" i="5" s="1"/>
  <c r="E51" i="5" s="1"/>
  <c r="J53" i="5"/>
  <c r="J52" i="5" s="1"/>
  <c r="J51" i="5" s="1"/>
  <c r="F53" i="5"/>
  <c r="F52" i="5" s="1"/>
  <c r="F51" i="5" s="1"/>
  <c r="L53" i="5"/>
  <c r="K53" i="5"/>
  <c r="H53" i="5"/>
  <c r="G53" i="5"/>
  <c r="L52" i="5"/>
  <c r="H52" i="5"/>
  <c r="J47" i="5"/>
  <c r="F47" i="5"/>
  <c r="K47" i="5"/>
  <c r="G47" i="5"/>
  <c r="M47" i="5"/>
  <c r="L47" i="5"/>
  <c r="I47" i="5"/>
  <c r="H47" i="5"/>
  <c r="E47" i="5"/>
  <c r="J8" i="5"/>
  <c r="F8" i="5"/>
  <c r="M8" i="5"/>
  <c r="L8" i="5"/>
  <c r="K8" i="5"/>
  <c r="I8" i="5"/>
  <c r="H8" i="5"/>
  <c r="G8" i="5"/>
  <c r="E8" i="5"/>
  <c r="L5" i="5"/>
  <c r="L4" i="5" s="1"/>
  <c r="H5" i="5"/>
  <c r="H4" i="5" s="1"/>
  <c r="M5" i="5"/>
  <c r="M4" i="5" s="1"/>
  <c r="K5" i="5"/>
  <c r="K4" i="5" s="1"/>
  <c r="I5" i="5"/>
  <c r="I4" i="5" s="1"/>
  <c r="G5" i="5"/>
  <c r="G4" i="5" s="1"/>
  <c r="E5" i="5"/>
  <c r="E4" i="5" s="1"/>
  <c r="J5" i="5"/>
  <c r="F5" i="5"/>
  <c r="F4" i="5" s="1"/>
  <c r="F92" i="5" s="1"/>
  <c r="M81" i="4"/>
  <c r="I81" i="4"/>
  <c r="L81" i="4"/>
  <c r="J81" i="4"/>
  <c r="H81" i="4"/>
  <c r="F81" i="4"/>
  <c r="K81" i="4"/>
  <c r="G81" i="4"/>
  <c r="E81" i="4"/>
  <c r="L78" i="4"/>
  <c r="L77" i="4" s="1"/>
  <c r="H78" i="4"/>
  <c r="H77" i="4" s="1"/>
  <c r="M78" i="4"/>
  <c r="M77" i="4" s="1"/>
  <c r="K78" i="4"/>
  <c r="K77" i="4" s="1"/>
  <c r="I78" i="4"/>
  <c r="I77" i="4" s="1"/>
  <c r="G78" i="4"/>
  <c r="G77" i="4" s="1"/>
  <c r="E78" i="4"/>
  <c r="E77" i="4" s="1"/>
  <c r="J78" i="4"/>
  <c r="F78" i="4"/>
  <c r="F77" i="4" s="1"/>
  <c r="L73" i="4"/>
  <c r="L51" i="4" s="1"/>
  <c r="H73" i="4"/>
  <c r="H51" i="4" s="1"/>
  <c r="M73" i="4"/>
  <c r="K73" i="4"/>
  <c r="K51" i="4" s="1"/>
  <c r="I73" i="4"/>
  <c r="G73" i="4"/>
  <c r="G51" i="4" s="1"/>
  <c r="E73" i="4"/>
  <c r="E51" i="4" s="1"/>
  <c r="J73" i="4"/>
  <c r="F73" i="4"/>
  <c r="M68" i="4"/>
  <c r="M64" i="4" s="1"/>
  <c r="I68" i="4"/>
  <c r="I64" i="4" s="1"/>
  <c r="L68" i="4"/>
  <c r="K68" i="4"/>
  <c r="J68" i="4"/>
  <c r="H68" i="4"/>
  <c r="G68" i="4"/>
  <c r="F68" i="4"/>
  <c r="E68" i="4"/>
  <c r="M65" i="4"/>
  <c r="L65" i="4"/>
  <c r="K65" i="4"/>
  <c r="J65" i="4"/>
  <c r="I65" i="4"/>
  <c r="H65" i="4"/>
  <c r="G65" i="4"/>
  <c r="F65" i="4"/>
  <c r="E65" i="4"/>
  <c r="L64" i="4"/>
  <c r="K64" i="4"/>
  <c r="J64" i="4"/>
  <c r="H64" i="4"/>
  <c r="G64" i="4"/>
  <c r="F64" i="4"/>
  <c r="E64" i="4"/>
  <c r="M59" i="4"/>
  <c r="L59" i="4"/>
  <c r="K59" i="4"/>
  <c r="J59" i="4"/>
  <c r="I59" i="4"/>
  <c r="H59" i="4"/>
  <c r="G59" i="4"/>
  <c r="F59" i="4"/>
  <c r="E59" i="4"/>
  <c r="M56" i="4"/>
  <c r="L56" i="4"/>
  <c r="K56" i="4"/>
  <c r="J56" i="4"/>
  <c r="I56" i="4"/>
  <c r="H56" i="4"/>
  <c r="G56" i="4"/>
  <c r="F56" i="4"/>
  <c r="E56" i="4"/>
  <c r="M53" i="4"/>
  <c r="L53" i="4"/>
  <c r="K53" i="4"/>
  <c r="J53" i="4"/>
  <c r="I53" i="4"/>
  <c r="H53" i="4"/>
  <c r="G53" i="4"/>
  <c r="F53" i="4"/>
  <c r="E53" i="4"/>
  <c r="M52" i="4"/>
  <c r="L52" i="4"/>
  <c r="K52" i="4"/>
  <c r="J52" i="4"/>
  <c r="I52" i="4"/>
  <c r="H52" i="4"/>
  <c r="G52" i="4"/>
  <c r="F52" i="4"/>
  <c r="E52" i="4"/>
  <c r="J51" i="4"/>
  <c r="F51" i="4"/>
  <c r="M47" i="4"/>
  <c r="L47" i="4"/>
  <c r="K47" i="4"/>
  <c r="J47" i="4"/>
  <c r="I47" i="4"/>
  <c r="H47" i="4"/>
  <c r="G47" i="4"/>
  <c r="F47" i="4"/>
  <c r="E47" i="4"/>
  <c r="J8" i="4"/>
  <c r="F8" i="4"/>
  <c r="M8" i="4"/>
  <c r="L8" i="4"/>
  <c r="K8" i="4"/>
  <c r="I8" i="4"/>
  <c r="H8" i="4"/>
  <c r="G8" i="4"/>
  <c r="E8" i="4"/>
  <c r="L5" i="4"/>
  <c r="L4" i="4" s="1"/>
  <c r="L92" i="4" s="1"/>
  <c r="H5" i="4"/>
  <c r="H4" i="4" s="1"/>
  <c r="H92" i="4" s="1"/>
  <c r="M5" i="4"/>
  <c r="M4" i="4" s="1"/>
  <c r="K5" i="4"/>
  <c r="K4" i="4" s="1"/>
  <c r="K92" i="4" s="1"/>
  <c r="I5" i="4"/>
  <c r="I4" i="4" s="1"/>
  <c r="G5" i="4"/>
  <c r="G4" i="4" s="1"/>
  <c r="G92" i="4" s="1"/>
  <c r="E5" i="4"/>
  <c r="E4" i="4" s="1"/>
  <c r="E92" i="4" s="1"/>
  <c r="J5" i="4"/>
  <c r="J4" i="4" s="1"/>
  <c r="F5" i="4"/>
  <c r="F4" i="4" s="1"/>
  <c r="F92" i="4" s="1"/>
  <c r="K81" i="3"/>
  <c r="G81" i="3"/>
  <c r="L81" i="3"/>
  <c r="J81" i="3"/>
  <c r="H81" i="3"/>
  <c r="F81" i="3"/>
  <c r="M81" i="3"/>
  <c r="I81" i="3"/>
  <c r="E81" i="3"/>
  <c r="J78" i="3"/>
  <c r="J77" i="3" s="1"/>
  <c r="F78" i="3"/>
  <c r="F77" i="3" s="1"/>
  <c r="M78" i="3"/>
  <c r="M77" i="3" s="1"/>
  <c r="K78" i="3"/>
  <c r="K77" i="3" s="1"/>
  <c r="I78" i="3"/>
  <c r="I77" i="3" s="1"/>
  <c r="G78" i="3"/>
  <c r="G77" i="3" s="1"/>
  <c r="E78" i="3"/>
  <c r="E77" i="3" s="1"/>
  <c r="L78" i="3"/>
  <c r="L77" i="3" s="1"/>
  <c r="H78" i="3"/>
  <c r="H77" i="3" s="1"/>
  <c r="J73" i="3"/>
  <c r="F73" i="3"/>
  <c r="M73" i="3"/>
  <c r="K73" i="3"/>
  <c r="I73" i="3"/>
  <c r="G73" i="3"/>
  <c r="E73" i="3"/>
  <c r="L73" i="3"/>
  <c r="H73" i="3"/>
  <c r="J68" i="3"/>
  <c r="F68" i="3"/>
  <c r="K68" i="3"/>
  <c r="G68" i="3"/>
  <c r="M68" i="3"/>
  <c r="L68" i="3"/>
  <c r="I68" i="3"/>
  <c r="H68" i="3"/>
  <c r="E68" i="3"/>
  <c r="M65" i="3"/>
  <c r="M64" i="3" s="1"/>
  <c r="M51" i="3" s="1"/>
  <c r="I65" i="3"/>
  <c r="I64" i="3" s="1"/>
  <c r="I51" i="3" s="1"/>
  <c r="E65" i="3"/>
  <c r="E64" i="3" s="1"/>
  <c r="E51" i="3" s="1"/>
  <c r="J65" i="3"/>
  <c r="J64" i="3" s="1"/>
  <c r="F65" i="3"/>
  <c r="F64" i="3" s="1"/>
  <c r="L65" i="3"/>
  <c r="K65" i="3"/>
  <c r="K64" i="3" s="1"/>
  <c r="K51" i="3" s="1"/>
  <c r="H65" i="3"/>
  <c r="G65" i="3"/>
  <c r="G64" i="3" s="1"/>
  <c r="L64" i="3"/>
  <c r="H64" i="3"/>
  <c r="L59" i="3"/>
  <c r="L51" i="3" s="1"/>
  <c r="H59" i="3"/>
  <c r="H51" i="3" s="1"/>
  <c r="M59" i="3"/>
  <c r="K59" i="3"/>
  <c r="J59" i="3"/>
  <c r="I59" i="3"/>
  <c r="G59" i="3"/>
  <c r="F59" i="3"/>
  <c r="E59" i="3"/>
  <c r="M56" i="3"/>
  <c r="L56" i="3"/>
  <c r="K56" i="3"/>
  <c r="J56" i="3"/>
  <c r="I56" i="3"/>
  <c r="H56" i="3"/>
  <c r="G56" i="3"/>
  <c r="F56" i="3"/>
  <c r="E56" i="3"/>
  <c r="M53" i="3"/>
  <c r="L53" i="3"/>
  <c r="K53" i="3"/>
  <c r="J53" i="3"/>
  <c r="I53" i="3"/>
  <c r="H53" i="3"/>
  <c r="G53" i="3"/>
  <c r="F53" i="3"/>
  <c r="E53" i="3"/>
  <c r="M52" i="3"/>
  <c r="L52" i="3"/>
  <c r="K52" i="3"/>
  <c r="J52" i="3"/>
  <c r="I52" i="3"/>
  <c r="H52" i="3"/>
  <c r="G52" i="3"/>
  <c r="F52" i="3"/>
  <c r="E52" i="3"/>
  <c r="M47" i="3"/>
  <c r="L47" i="3"/>
  <c r="K47" i="3"/>
  <c r="J47" i="3"/>
  <c r="I47" i="3"/>
  <c r="H47" i="3"/>
  <c r="G47" i="3"/>
  <c r="F47" i="3"/>
  <c r="E47" i="3"/>
  <c r="M8" i="3"/>
  <c r="J8" i="3"/>
  <c r="F8" i="3"/>
  <c r="L8" i="3"/>
  <c r="K8" i="3"/>
  <c r="I8" i="3"/>
  <c r="H8" i="3"/>
  <c r="G8" i="3"/>
  <c r="E8" i="3"/>
  <c r="L5" i="3"/>
  <c r="L4" i="3" s="1"/>
  <c r="L92" i="3" s="1"/>
  <c r="H5" i="3"/>
  <c r="M5" i="3"/>
  <c r="M4" i="3" s="1"/>
  <c r="M92" i="3" s="1"/>
  <c r="I5" i="3"/>
  <c r="I4" i="3" s="1"/>
  <c r="I92" i="3" s="1"/>
  <c r="E5" i="3"/>
  <c r="E4" i="3" s="1"/>
  <c r="E92" i="3" s="1"/>
  <c r="K5" i="3"/>
  <c r="J5" i="3"/>
  <c r="G5" i="3"/>
  <c r="F5" i="3"/>
  <c r="F4" i="3" s="1"/>
  <c r="K4" i="3"/>
  <c r="K92" i="3" s="1"/>
  <c r="H4" i="3"/>
  <c r="H92" i="3" s="1"/>
  <c r="G4" i="3"/>
  <c r="K81" i="2"/>
  <c r="K77" i="2" s="1"/>
  <c r="J81" i="2"/>
  <c r="G81" i="2"/>
  <c r="G77" i="2" s="1"/>
  <c r="F81" i="2"/>
  <c r="M81" i="2"/>
  <c r="L81" i="2"/>
  <c r="I81" i="2"/>
  <c r="H81" i="2"/>
  <c r="E81" i="2"/>
  <c r="M78" i="2"/>
  <c r="M77" i="2" s="1"/>
  <c r="I78" i="2"/>
  <c r="I77" i="2" s="1"/>
  <c r="E78" i="2"/>
  <c r="E77" i="2" s="1"/>
  <c r="L78" i="2"/>
  <c r="K78" i="2"/>
  <c r="J78" i="2"/>
  <c r="J77" i="2" s="1"/>
  <c r="H78" i="2"/>
  <c r="G78" i="2"/>
  <c r="F78" i="2"/>
  <c r="F77" i="2" s="1"/>
  <c r="L77" i="2"/>
  <c r="H77" i="2"/>
  <c r="M73" i="2"/>
  <c r="J73" i="2"/>
  <c r="I73" i="2"/>
  <c r="F73" i="2"/>
  <c r="E73" i="2"/>
  <c r="L73" i="2"/>
  <c r="K73" i="2"/>
  <c r="H73" i="2"/>
  <c r="G73" i="2"/>
  <c r="M68" i="2"/>
  <c r="I68" i="2"/>
  <c r="E68" i="2"/>
  <c r="L68" i="2"/>
  <c r="K68" i="2"/>
  <c r="J68" i="2"/>
  <c r="H68" i="2"/>
  <c r="G68" i="2"/>
  <c r="F68" i="2"/>
  <c r="L65" i="2"/>
  <c r="L64" i="2" s="1"/>
  <c r="H65" i="2"/>
  <c r="H64" i="2" s="1"/>
  <c r="M65" i="2"/>
  <c r="M64" i="2" s="1"/>
  <c r="K65" i="2"/>
  <c r="J65" i="2"/>
  <c r="I65" i="2"/>
  <c r="I64" i="2" s="1"/>
  <c r="G65" i="2"/>
  <c r="F65" i="2"/>
  <c r="E65" i="2"/>
  <c r="E64" i="2" s="1"/>
  <c r="K64" i="2"/>
  <c r="J64" i="2"/>
  <c r="G64" i="2"/>
  <c r="F64" i="2"/>
  <c r="J59" i="2"/>
  <c r="F59" i="2"/>
  <c r="M59" i="2"/>
  <c r="L59" i="2"/>
  <c r="K59" i="2"/>
  <c r="I59" i="2"/>
  <c r="H59" i="2"/>
  <c r="G59" i="2"/>
  <c r="E59" i="2"/>
  <c r="M56" i="2"/>
  <c r="I56" i="2"/>
  <c r="E56" i="2"/>
  <c r="L56" i="2"/>
  <c r="K56" i="2"/>
  <c r="J56" i="2"/>
  <c r="H56" i="2"/>
  <c r="G56" i="2"/>
  <c r="F56" i="2"/>
  <c r="L53" i="2"/>
  <c r="L52" i="2" s="1"/>
  <c r="L51" i="2" s="1"/>
  <c r="H53" i="2"/>
  <c r="H52" i="2" s="1"/>
  <c r="H51" i="2" s="1"/>
  <c r="M53" i="2"/>
  <c r="M52" i="2" s="1"/>
  <c r="M51" i="2" s="1"/>
  <c r="K53" i="2"/>
  <c r="J53" i="2"/>
  <c r="I53" i="2"/>
  <c r="I52" i="2" s="1"/>
  <c r="I51" i="2" s="1"/>
  <c r="G53" i="2"/>
  <c r="F53" i="2"/>
  <c r="E53" i="2"/>
  <c r="E52" i="2" s="1"/>
  <c r="E51" i="2" s="1"/>
  <c r="K52" i="2"/>
  <c r="J52" i="2"/>
  <c r="J51" i="2" s="1"/>
  <c r="G52" i="2"/>
  <c r="F52" i="2"/>
  <c r="F51" i="2" s="1"/>
  <c r="K51" i="2"/>
  <c r="G51" i="2"/>
  <c r="L47" i="2"/>
  <c r="H47" i="2"/>
  <c r="M47" i="2"/>
  <c r="I47" i="2"/>
  <c r="E47" i="2"/>
  <c r="K47" i="2"/>
  <c r="J47" i="2"/>
  <c r="G47" i="2"/>
  <c r="F47" i="2"/>
  <c r="M8" i="2"/>
  <c r="J8" i="2"/>
  <c r="I8" i="2"/>
  <c r="F8" i="2"/>
  <c r="E8" i="2"/>
  <c r="L8" i="2"/>
  <c r="K8" i="2"/>
  <c r="H8" i="2"/>
  <c r="G8" i="2"/>
  <c r="M5" i="2"/>
  <c r="L5" i="2"/>
  <c r="L4" i="2" s="1"/>
  <c r="L92" i="2" s="1"/>
  <c r="I5" i="2"/>
  <c r="I4" i="2" s="1"/>
  <c r="I92" i="2" s="1"/>
  <c r="H5" i="2"/>
  <c r="H4" i="2" s="1"/>
  <c r="H92" i="2" s="1"/>
  <c r="E5" i="2"/>
  <c r="E4" i="2" s="1"/>
  <c r="E92" i="2" s="1"/>
  <c r="K5" i="2"/>
  <c r="J5" i="2"/>
  <c r="G5" i="2"/>
  <c r="F5" i="2"/>
  <c r="K4" i="2"/>
  <c r="K92" i="2" s="1"/>
  <c r="G4" i="2"/>
  <c r="G92" i="2" s="1"/>
  <c r="K36" i="1"/>
  <c r="J36" i="1"/>
  <c r="G36" i="1"/>
  <c r="F36" i="1"/>
  <c r="M36" i="1"/>
  <c r="L36" i="1"/>
  <c r="I36" i="1"/>
  <c r="H36" i="1"/>
  <c r="E36" i="1"/>
  <c r="K31" i="1"/>
  <c r="J31" i="1"/>
  <c r="G31" i="1"/>
  <c r="F31" i="1"/>
  <c r="M31" i="1"/>
  <c r="L31" i="1"/>
  <c r="I31" i="1"/>
  <c r="H31" i="1"/>
  <c r="E31" i="1"/>
  <c r="L21" i="1"/>
  <c r="K21" i="1"/>
  <c r="J21" i="1"/>
  <c r="H21" i="1"/>
  <c r="G21" i="1"/>
  <c r="F21" i="1"/>
  <c r="M21" i="1"/>
  <c r="I21" i="1"/>
  <c r="E21" i="1"/>
  <c r="K10" i="1"/>
  <c r="K9" i="1" s="1"/>
  <c r="G10" i="1"/>
  <c r="G9" i="1" s="1"/>
  <c r="L10" i="1"/>
  <c r="L9" i="1" s="1"/>
  <c r="H10" i="1"/>
  <c r="H9" i="1" s="1"/>
  <c r="M10" i="1"/>
  <c r="M9" i="1" s="1"/>
  <c r="I10" i="1"/>
  <c r="I9" i="1" s="1"/>
  <c r="E10" i="1"/>
  <c r="E9" i="1" s="1"/>
  <c r="J10" i="1"/>
  <c r="F10" i="1"/>
  <c r="J9" i="1"/>
  <c r="F9" i="1"/>
  <c r="L4" i="1"/>
  <c r="L40" i="1" s="1"/>
  <c r="H4" i="1"/>
  <c r="H40" i="1" s="1"/>
  <c r="M4" i="1"/>
  <c r="M40" i="1" s="1"/>
  <c r="I4" i="1"/>
  <c r="I40" i="1" s="1"/>
  <c r="E4" i="1"/>
  <c r="E40" i="1" s="1"/>
  <c r="J4" i="1"/>
  <c r="J40" i="1" s="1"/>
  <c r="F4" i="1"/>
  <c r="F40" i="1" s="1"/>
  <c r="K4" i="1"/>
  <c r="G4" i="1"/>
  <c r="E26" i="17" l="1"/>
  <c r="C26" i="11"/>
  <c r="G26" i="11"/>
  <c r="C15" i="9"/>
  <c r="G15" i="9"/>
  <c r="K15" i="9"/>
  <c r="E4" i="15"/>
  <c r="I4" i="15"/>
  <c r="E8" i="15"/>
  <c r="E26" i="15" s="1"/>
  <c r="I8" i="15"/>
  <c r="D16" i="15"/>
  <c r="D26" i="15" s="1"/>
  <c r="H16" i="15"/>
  <c r="H26" i="15" s="1"/>
  <c r="C4" i="17"/>
  <c r="C26" i="17" s="1"/>
  <c r="G4" i="17"/>
  <c r="K4" i="17"/>
  <c r="D8" i="17"/>
  <c r="H8" i="17"/>
  <c r="H26" i="17" s="1"/>
  <c r="F16" i="17"/>
  <c r="J16" i="17"/>
  <c r="C26" i="19"/>
  <c r="K26" i="19"/>
  <c r="F4" i="9"/>
  <c r="J4" i="9"/>
  <c r="H4" i="11"/>
  <c r="H26" i="11" s="1"/>
  <c r="I26" i="13"/>
  <c r="F26" i="13"/>
  <c r="J26" i="13"/>
  <c r="C26" i="15"/>
  <c r="K26" i="15"/>
  <c r="F26" i="15"/>
  <c r="F26" i="17"/>
  <c r="J26" i="17"/>
  <c r="E15" i="9"/>
  <c r="I15" i="9"/>
  <c r="D16" i="17"/>
  <c r="D26" i="17" s="1"/>
  <c r="H16" i="17"/>
  <c r="C16" i="17"/>
  <c r="G16" i="17"/>
  <c r="K16" i="17"/>
  <c r="K26" i="17" s="1"/>
  <c r="F4" i="19"/>
  <c r="F26" i="19" s="1"/>
  <c r="J4" i="19"/>
  <c r="F8" i="19"/>
  <c r="J8" i="19"/>
  <c r="E16" i="19"/>
  <c r="E26" i="19" s="1"/>
  <c r="I16" i="19"/>
  <c r="I26" i="19" s="1"/>
  <c r="D16" i="19"/>
  <c r="H16" i="19"/>
  <c r="H26" i="19" s="1"/>
  <c r="F26" i="11"/>
  <c r="K26" i="11"/>
  <c r="H26" i="13"/>
  <c r="C26" i="13"/>
  <c r="G26" i="13"/>
  <c r="K26" i="13"/>
  <c r="D8" i="13"/>
  <c r="D26" i="13" s="1"/>
  <c r="H8" i="13"/>
  <c r="E16" i="13"/>
  <c r="I16" i="13"/>
  <c r="G26" i="15"/>
  <c r="C8" i="17"/>
  <c r="G8" i="17"/>
  <c r="K8" i="17"/>
  <c r="E26" i="13"/>
  <c r="I26" i="15"/>
  <c r="G26" i="17"/>
  <c r="D26" i="19"/>
  <c r="D4" i="9"/>
  <c r="H4" i="9"/>
  <c r="F4" i="2"/>
  <c r="F92" i="2" s="1"/>
  <c r="M4" i="2"/>
  <c r="M92" i="2" s="1"/>
  <c r="G40" i="1"/>
  <c r="K40" i="1"/>
  <c r="J4" i="2"/>
  <c r="J92" i="2" s="1"/>
  <c r="G92" i="3"/>
  <c r="G52" i="5"/>
  <c r="G51" i="5" s="1"/>
  <c r="G92" i="5" s="1"/>
  <c r="I92" i="4"/>
  <c r="F4" i="6"/>
  <c r="F92" i="6" s="1"/>
  <c r="J4" i="3"/>
  <c r="G51" i="3"/>
  <c r="J4" i="5"/>
  <c r="J92" i="5" s="1"/>
  <c r="H51" i="5"/>
  <c r="H92" i="5" s="1"/>
  <c r="K52" i="5"/>
  <c r="K64" i="5"/>
  <c r="F51" i="3"/>
  <c r="F92" i="3" s="1"/>
  <c r="J51" i="3"/>
  <c r="I51" i="4"/>
  <c r="M51" i="4"/>
  <c r="M92" i="4" s="1"/>
  <c r="J77" i="4"/>
  <c r="J92" i="4" s="1"/>
  <c r="E92" i="5"/>
  <c r="I92" i="5"/>
  <c r="M92" i="5"/>
  <c r="L92" i="5"/>
  <c r="L51" i="5"/>
  <c r="J4" i="6"/>
  <c r="J92" i="6" s="1"/>
  <c r="J26" i="19" l="1"/>
  <c r="K51" i="5"/>
  <c r="K92" i="5" s="1"/>
  <c r="J92" i="3"/>
</calcChain>
</file>

<file path=xl/sharedStrings.xml><?xml version="1.0" encoding="utf-8"?>
<sst xmlns="http://schemas.openxmlformats.org/spreadsheetml/2006/main" count="7835" uniqueCount="173">
  <si>
    <t/>
  </si>
  <si>
    <t>Outcome</t>
  </si>
  <si>
    <t>Main appropriation</t>
  </si>
  <si>
    <t>Adjusted appropriation</t>
  </si>
  <si>
    <t>Revised estimate</t>
  </si>
  <si>
    <t>Medium-term estimates</t>
  </si>
  <si>
    <t xml:space="preserve">R thousand </t>
  </si>
  <si>
    <t>Tax receipts</t>
  </si>
  <si>
    <t>Section number:</t>
  </si>
  <si>
    <t>Casino taxes</t>
  </si>
  <si>
    <t>Horse racing taxes</t>
  </si>
  <si>
    <t>Sub-section</t>
  </si>
  <si>
    <t>Liquor licences</t>
  </si>
  <si>
    <t>Motor vehicle licences</t>
  </si>
  <si>
    <t>TabChap</t>
  </si>
  <si>
    <t>Sales of goods and services other than capital assets</t>
  </si>
  <si>
    <t>Sale of goods and services produced by department (excluding capital assets)</t>
  </si>
  <si>
    <t>Sales by market establishments</t>
  </si>
  <si>
    <t xml:space="preserve">Administrative fees </t>
  </si>
  <si>
    <t>Other sales</t>
  </si>
  <si>
    <t>Of which</t>
  </si>
  <si>
    <t>Health patient fees</t>
  </si>
  <si>
    <t>Other (Specify)</t>
  </si>
  <si>
    <t>Sales of scrap, waste, arms and other used current goods (excluding capital assets)</t>
  </si>
  <si>
    <t>Transfers received from:</t>
  </si>
  <si>
    <t>Other governmental units</t>
  </si>
  <si>
    <t>Higher education institutions</t>
  </si>
  <si>
    <t>Foreign governments</t>
  </si>
  <si>
    <t>International organisations</t>
  </si>
  <si>
    <t>Public corporations and private enterprises</t>
  </si>
  <si>
    <t>Households and non-profit institutions</t>
  </si>
  <si>
    <t>Fines, penalties and forfeits</t>
  </si>
  <si>
    <t>Interest, dividends and rent on land</t>
  </si>
  <si>
    <t>Interest</t>
  </si>
  <si>
    <t xml:space="preserve">Dividends </t>
  </si>
  <si>
    <t>Rent on land</t>
  </si>
  <si>
    <t>Sales of capital assets</t>
  </si>
  <si>
    <t>Land and sub-soil assets</t>
  </si>
  <si>
    <t>Other capital assets</t>
  </si>
  <si>
    <t>Transactions in financial assets and liabilities</t>
  </si>
  <si>
    <t>Total departmental receipts</t>
  </si>
  <si>
    <t>Current payments</t>
  </si>
  <si>
    <t xml:space="preserve">Compensation of employees </t>
  </si>
  <si>
    <t>Salaries and wages</t>
  </si>
  <si>
    <t>Social contributions</t>
  </si>
  <si>
    <t xml:space="preserve">Goods and services </t>
  </si>
  <si>
    <t>Administrative fees</t>
  </si>
  <si>
    <t>Advertising</t>
  </si>
  <si>
    <t>Assets less than the capitalisation threshold</t>
  </si>
  <si>
    <t>Audit cost: External</t>
  </si>
  <si>
    <t>Bursaries: Employees</t>
  </si>
  <si>
    <t>Catering: Departmental activities</t>
  </si>
  <si>
    <t>Communication (G&amp;S)</t>
  </si>
  <si>
    <t>Computer services</t>
  </si>
  <si>
    <t>Consultants and professional services: Business and advisory services</t>
  </si>
  <si>
    <t>Consultants and professional services: Infrastructure and planning</t>
  </si>
  <si>
    <t>Consultants and professional services: Laboratory services</t>
  </si>
  <si>
    <t>Consultants and professional services: Scientific and technological services</t>
  </si>
  <si>
    <t>Consultants and professional services: Legal costs</t>
  </si>
  <si>
    <t>Contractors</t>
  </si>
  <si>
    <t>Agency and support / outsourced services</t>
  </si>
  <si>
    <t>Entertainment</t>
  </si>
  <si>
    <t>Fleet services (including government motor transport)</t>
  </si>
  <si>
    <t>Housing</t>
  </si>
  <si>
    <t>Inventory: Clothing material and accessories</t>
  </si>
  <si>
    <t>Inventory: Farming supplies</t>
  </si>
  <si>
    <t>Inventory: Food and food supplies</t>
  </si>
  <si>
    <t>Inventory: Fuel, oil and gas</t>
  </si>
  <si>
    <t>Inventory: Learner and teacher support material</t>
  </si>
  <si>
    <t>Inventory: Materials and supplies</t>
  </si>
  <si>
    <t>Inventory: Medical supplies</t>
  </si>
  <si>
    <t>Inventory: Medicine</t>
  </si>
  <si>
    <t>Medsas inventory interface</t>
  </si>
  <si>
    <t>Inventory: Other supplies</t>
  </si>
  <si>
    <t>Consumable supplies</t>
  </si>
  <si>
    <t>Consumable: Stationery,printing and office supplies</t>
  </si>
  <si>
    <t>Operating leases</t>
  </si>
  <si>
    <t>Property payments</t>
  </si>
  <si>
    <t>Transport provided: Departmental activity</t>
  </si>
  <si>
    <t>Travel and subsistence</t>
  </si>
  <si>
    <t>Training and development</t>
  </si>
  <si>
    <t>Operating payments</t>
  </si>
  <si>
    <t>Venues and facilities</t>
  </si>
  <si>
    <t>Rental and hiring</t>
  </si>
  <si>
    <t xml:space="preserve">Interest and rent on land </t>
  </si>
  <si>
    <t>Transfers and subsidies</t>
  </si>
  <si>
    <t xml:space="preserve">Provinces and municipalities </t>
  </si>
  <si>
    <t>Provinces</t>
  </si>
  <si>
    <t>Provincial Revenue Funds</t>
  </si>
  <si>
    <t>Provincial agencies and funds</t>
  </si>
  <si>
    <t>Municipalities</t>
  </si>
  <si>
    <t>Municipal agencies and funds</t>
  </si>
  <si>
    <t>Departmental agencies and accounts</t>
  </si>
  <si>
    <t>Social security funds</t>
  </si>
  <si>
    <t>Provide list of entities receiving transfers</t>
  </si>
  <si>
    <t>Foreign governments and international organisations</t>
  </si>
  <si>
    <t>Public corporations</t>
  </si>
  <si>
    <t>Subsidies on production</t>
  </si>
  <si>
    <t>Other transfers</t>
  </si>
  <si>
    <t>Private enterprises</t>
  </si>
  <si>
    <t>Non-profit institutions</t>
  </si>
  <si>
    <t xml:space="preserve">Households </t>
  </si>
  <si>
    <t>Social benefits</t>
  </si>
  <si>
    <t>Other transfers to households</t>
  </si>
  <si>
    <t>Payments for capital assets</t>
  </si>
  <si>
    <t>Buildings and other fixed structures</t>
  </si>
  <si>
    <t>Buildings</t>
  </si>
  <si>
    <t>Other fixed structures</t>
  </si>
  <si>
    <t>Machinery and equipment</t>
  </si>
  <si>
    <t>Transport equipment</t>
  </si>
  <si>
    <t>Other machinery and equipment</t>
  </si>
  <si>
    <t>Heritage Assets</t>
  </si>
  <si>
    <t>Specialised military assets</t>
  </si>
  <si>
    <t>Biological assets</t>
  </si>
  <si>
    <t>Software and other intangible assets</t>
  </si>
  <si>
    <t>Payments for financial assets</t>
  </si>
  <si>
    <t>Total economic classification</t>
  </si>
  <si>
    <t>Filter</t>
  </si>
  <si>
    <t>Transfers received</t>
  </si>
  <si>
    <t xml:space="preserve">Sales of capital assets </t>
  </si>
  <si>
    <t>Total payments and estimates</t>
  </si>
  <si>
    <t>Transfers and subsidies to:</t>
  </si>
  <si>
    <t>Table B.1: Specification of receipts: Human Settlements</t>
  </si>
  <si>
    <t>Table B.2: Payments and estimates by economic classification: Human Settlements</t>
  </si>
  <si>
    <t>2010/11</t>
  </si>
  <si>
    <t>2011/12</t>
  </si>
  <si>
    <t>2012/13</t>
  </si>
  <si>
    <t>2013/14</t>
  </si>
  <si>
    <t>2014/15</t>
  </si>
  <si>
    <t>2015/16</t>
  </si>
  <si>
    <t>2016/17</t>
  </si>
  <si>
    <t>1. Administration</t>
  </si>
  <si>
    <t xml:space="preserve">2. Housing Needs, Research And Planning </t>
  </si>
  <si>
    <t>3. Housing Development</t>
  </si>
  <si>
    <t>4. Housing Asset Management</t>
  </si>
  <si>
    <t xml:space="preserve">10. </t>
  </si>
  <si>
    <t xml:space="preserve">11. </t>
  </si>
  <si>
    <t xml:space="preserve">12. </t>
  </si>
  <si>
    <t xml:space="preserve">13. </t>
  </si>
  <si>
    <t xml:space="preserve">14. </t>
  </si>
  <si>
    <t xml:space="preserve">15. </t>
  </si>
  <si>
    <t xml:space="preserve">5. </t>
  </si>
  <si>
    <t xml:space="preserve">6. </t>
  </si>
  <si>
    <t xml:space="preserve">7. </t>
  </si>
  <si>
    <t xml:space="preserve">8. </t>
  </si>
  <si>
    <t xml:space="preserve">9. </t>
  </si>
  <si>
    <t>1. Office Of The Mec</t>
  </si>
  <si>
    <t>2. Corporate Services</t>
  </si>
  <si>
    <t>2. Policy</t>
  </si>
  <si>
    <t>3. Planning</t>
  </si>
  <si>
    <t>4. Research</t>
  </si>
  <si>
    <t>2. Financial Interventions</t>
  </si>
  <si>
    <t>3. Incremental Interventions</t>
  </si>
  <si>
    <t>4. Social And Rental Intervention</t>
  </si>
  <si>
    <t>5. Rural Intervention</t>
  </si>
  <si>
    <t>2. Sale And Transfer Of Housing Properties</t>
  </si>
  <si>
    <t>3. Devolution Of Housing Properties</t>
  </si>
  <si>
    <t>4. Housing Properties Maintenance</t>
  </si>
  <si>
    <t>Table 3: Summary of departmental receipts collection</t>
  </si>
  <si>
    <t>Table 4: Summary of payments and estimates by programme: Human Settlements</t>
  </si>
  <si>
    <t>Table 5: Summary of provincial payments and estimates by economic classification: Human Settlements</t>
  </si>
  <si>
    <t>Table 10: Summary of payments and estimates by sub-programme: Administration</t>
  </si>
  <si>
    <t>Table 11: Summary of payments and estimates by economic classification: Administration</t>
  </si>
  <si>
    <t xml:space="preserve">Table 12: Summary of payments and estimates by sub-programme: Housing Needs, Research And Planning </t>
  </si>
  <si>
    <t xml:space="preserve">Table 13: Summary of payments and estimates by economic classification: Housing Needs, Research And Planning </t>
  </si>
  <si>
    <t>Table 14: Summary of payments and estimates by sub-programme: Housing Development</t>
  </si>
  <si>
    <t>Table 15: Summary of payments and estimates by economic classification: Housing Development</t>
  </si>
  <si>
    <t>Table 17: Summary of payments and estimates by sub-programme: Housing Asset Management</t>
  </si>
  <si>
    <t>Table 18: Summary of payments and estimates by economic classification: Housing Asset Management</t>
  </si>
  <si>
    <t>Table B.2A: Payments and estimates by economic classification: Administration</t>
  </si>
  <si>
    <t xml:space="preserve">Table B.2B: Payments and estimates by economic classification: Housing Needs, Research And Planning </t>
  </si>
  <si>
    <t>Table B.2C: Payments and estimates by economic classification: Housing Development</t>
  </si>
  <si>
    <t>Table B.2D: Payments and estimates by economic classification: Housing Asset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</si>
</sst>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*\ \-#,##0_);_(* &quot;–&quot;_);_(@_)"/>
  </numFmts>
  <fonts count="12" x14ac:knownFonts="1">
    <font>
      <sz val="10"/>
      <name val="Arial"/>
      <family val="2"/>
    </font>
    <font>
      <sz val="10"/>
      <name val="Arial"/>
      <family val="2"/>
    </font>
    <font>
      <b/>
      <sz val="10"/>
      <color indexed="8"/>
      <name val="Arial Narrow"/>
      <family val="2"/>
    </font>
    <font>
      <sz val="10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u/>
      <sz val="8"/>
      <name val="Arial Narrow"/>
      <family val="2"/>
    </font>
    <font>
      <sz val="8"/>
      <color indexed="8"/>
      <name val="Arial Narrow"/>
      <family val="2"/>
    </font>
    <font>
      <i/>
      <sz val="8"/>
      <name val="Arial Narrow"/>
      <family val="2"/>
    </font>
    <font>
      <i/>
      <sz val="8"/>
      <color indexed="8"/>
      <name val="Arial Narrow"/>
      <family val="2"/>
    </font>
    <font>
      <b/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6">
    <xf numFmtId="0" fontId="0" fillId="0" borderId="0" xfId="0"/>
    <xf numFmtId="0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1" xfId="0" quotePrefix="1" applyFont="1" applyBorder="1" applyAlignment="1">
      <alignment horizontal="left"/>
    </xf>
    <xf numFmtId="0" fontId="3" fillId="0" borderId="1" xfId="0" applyFont="1" applyBorder="1" applyAlignment="1"/>
    <xf numFmtId="0" fontId="3" fillId="0" borderId="0" xfId="0" quotePrefix="1" applyFont="1" applyAlignment="1"/>
    <xf numFmtId="0" fontId="3" fillId="0" borderId="0" xfId="0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0" xfId="0" quotePrefix="1" applyFont="1" applyBorder="1" applyAlignment="1">
      <alignment vertical="center" wrapText="1"/>
    </xf>
    <xf numFmtId="0" fontId="4" fillId="0" borderId="0" xfId="0" applyFont="1" applyAlignment="1">
      <alignment horizontal="centerContinuous" vertical="center" wrapText="1"/>
    </xf>
    <xf numFmtId="0" fontId="4" fillId="0" borderId="0" xfId="0" applyFont="1" applyBorder="1" applyAlignment="1">
      <alignment horizontal="centerContinuous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Continuous" vertical="center" wrapText="1"/>
    </xf>
    <xf numFmtId="0" fontId="5" fillId="0" borderId="3" xfId="0" applyFont="1" applyBorder="1" applyAlignment="1">
      <alignment horizontal="centerContinuous" vertical="center" wrapText="1"/>
    </xf>
    <xf numFmtId="0" fontId="5" fillId="0" borderId="3" xfId="0" quotePrefix="1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5" xfId="0" applyNumberFormat="1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4" fillId="0" borderId="5" xfId="0" quotePrefix="1" applyFont="1" applyBorder="1" applyAlignment="1">
      <alignment vertical="center" wrapText="1"/>
    </xf>
    <xf numFmtId="17" fontId="4" fillId="0" borderId="5" xfId="0" quotePrefix="1" applyNumberFormat="1" applyFont="1" applyBorder="1" applyAlignment="1">
      <alignment horizontal="center" vertical="center" wrapText="1"/>
    </xf>
    <xf numFmtId="0" fontId="5" fillId="0" borderId="5" xfId="0" quotePrefix="1" applyFont="1" applyBorder="1" applyAlignment="1">
      <alignment vertical="center"/>
    </xf>
    <xf numFmtId="0" fontId="4" fillId="0" borderId="0" xfId="0" applyNumberFormat="1" applyFont="1" applyAlignment="1">
      <alignment horizontal="left" indent="1"/>
    </xf>
    <xf numFmtId="49" fontId="6" fillId="0" borderId="0" xfId="0" applyNumberFormat="1" applyFont="1" applyAlignment="1">
      <alignment horizontal="left" vertical="center"/>
    </xf>
    <xf numFmtId="49" fontId="6" fillId="0" borderId="0" xfId="0" quotePrefix="1" applyNumberFormat="1" applyFont="1" applyAlignment="1">
      <alignment horizontal="left" vertical="center"/>
    </xf>
    <xf numFmtId="164" fontId="6" fillId="0" borderId="0" xfId="0" applyNumberFormat="1" applyFont="1" applyFill="1" applyBorder="1" applyAlignment="1" applyProtection="1">
      <alignment horizontal="center" vertical="center"/>
    </xf>
    <xf numFmtId="164" fontId="6" fillId="0" borderId="8" xfId="0" applyNumberFormat="1" applyFont="1" applyFill="1" applyBorder="1" applyAlignment="1" applyProtection="1">
      <alignment horizontal="center" vertical="center"/>
    </xf>
    <xf numFmtId="164" fontId="6" fillId="0" borderId="9" xfId="0" applyNumberFormat="1" applyFont="1" applyFill="1" applyBorder="1" applyAlignment="1" applyProtection="1">
      <alignment horizontal="center" vertical="center"/>
    </xf>
    <xf numFmtId="0" fontId="6" fillId="0" borderId="0" xfId="0" quotePrefix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49" fontId="5" fillId="0" borderId="0" xfId="0" applyNumberFormat="1" applyFont="1" applyAlignment="1">
      <alignment horizontal="left" vertical="center" indent="1"/>
    </xf>
    <xf numFmtId="49" fontId="5" fillId="0" borderId="10" xfId="0" quotePrefix="1" applyNumberFormat="1" applyFont="1" applyBorder="1" applyAlignment="1">
      <alignment horizontal="left" vertical="center" indent="1"/>
    </xf>
    <xf numFmtId="49" fontId="5" fillId="0" borderId="11" xfId="0" quotePrefix="1" applyNumberFormat="1" applyFont="1" applyBorder="1" applyAlignment="1">
      <alignment horizontal="left" vertical="center" indent="1"/>
    </xf>
    <xf numFmtId="164" fontId="5" fillId="0" borderId="11" xfId="0" applyNumberFormat="1" applyFont="1" applyFill="1" applyBorder="1" applyAlignment="1" applyProtection="1">
      <alignment horizontal="center" vertical="center"/>
    </xf>
    <xf numFmtId="164" fontId="5" fillId="0" borderId="10" xfId="0" applyNumberFormat="1" applyFont="1" applyFill="1" applyBorder="1" applyAlignment="1" applyProtection="1">
      <alignment horizontal="center" vertical="center"/>
    </xf>
    <xf numFmtId="164" fontId="5" fillId="0" borderId="12" xfId="0" applyNumberFormat="1" applyFont="1" applyFill="1" applyBorder="1" applyAlignment="1" applyProtection="1">
      <alignment horizontal="center" vertical="center"/>
    </xf>
    <xf numFmtId="164" fontId="5" fillId="0" borderId="11" xfId="0" quotePrefix="1" applyNumberFormat="1" applyFont="1" applyFill="1" applyBorder="1" applyAlignment="1" applyProtection="1">
      <alignment horizontal="center" vertical="center"/>
    </xf>
    <xf numFmtId="164" fontId="5" fillId="0" borderId="12" xfId="0" quotePrefix="1" applyNumberFormat="1" applyFont="1" applyFill="1" applyBorder="1" applyAlignment="1" applyProtection="1">
      <alignment horizontal="center" vertical="center"/>
    </xf>
    <xf numFmtId="0" fontId="5" fillId="2" borderId="0" xfId="0" applyFont="1" applyFill="1" applyAlignment="1" applyProtection="1">
      <alignment vertical="center"/>
      <protection locked="0"/>
    </xf>
    <xf numFmtId="49" fontId="5" fillId="0" borderId="8" xfId="0" quotePrefix="1" applyNumberFormat="1" applyFont="1" applyBorder="1" applyAlignment="1">
      <alignment horizontal="left" vertical="center" indent="1"/>
    </xf>
    <xf numFmtId="49" fontId="5" fillId="0" borderId="0" xfId="0" quotePrefix="1" applyNumberFormat="1" applyFont="1" applyBorder="1" applyAlignment="1">
      <alignment horizontal="left" vertical="center" indent="1"/>
    </xf>
    <xf numFmtId="164" fontId="5" fillId="0" borderId="0" xfId="0" applyNumberFormat="1" applyFont="1" applyFill="1" applyBorder="1" applyAlignment="1" applyProtection="1">
      <alignment horizontal="center" vertical="center"/>
    </xf>
    <xf numFmtId="164" fontId="5" fillId="0" borderId="8" xfId="0" applyNumberFormat="1" applyFont="1" applyFill="1" applyBorder="1" applyAlignment="1" applyProtection="1">
      <alignment horizontal="center" vertical="center"/>
    </xf>
    <xf numFmtId="164" fontId="5" fillId="0" borderId="9" xfId="0" applyNumberFormat="1" applyFont="1" applyFill="1" applyBorder="1" applyAlignment="1" applyProtection="1">
      <alignment horizontal="center" vertical="center"/>
    </xf>
    <xf numFmtId="164" fontId="5" fillId="0" borderId="0" xfId="0" quotePrefix="1" applyNumberFormat="1" applyFont="1" applyFill="1" applyBorder="1" applyAlignment="1" applyProtection="1">
      <alignment horizontal="center" vertical="center"/>
    </xf>
    <xf numFmtId="164" fontId="5" fillId="0" borderId="9" xfId="0" quotePrefix="1" applyNumberFormat="1" applyFont="1" applyFill="1" applyBorder="1" applyAlignment="1" applyProtection="1">
      <alignment horizontal="center" vertical="center"/>
    </xf>
    <xf numFmtId="49" fontId="5" fillId="0" borderId="6" xfId="0" quotePrefix="1" applyNumberFormat="1" applyFont="1" applyBorder="1" applyAlignment="1">
      <alignment horizontal="left" vertical="center" indent="1"/>
    </xf>
    <xf numFmtId="49" fontId="5" fillId="0" borderId="5" xfId="0" quotePrefix="1" applyNumberFormat="1" applyFont="1" applyBorder="1" applyAlignment="1">
      <alignment horizontal="left" vertical="center" indent="1"/>
    </xf>
    <xf numFmtId="164" fontId="5" fillId="0" borderId="5" xfId="0" applyNumberFormat="1" applyFont="1" applyFill="1" applyBorder="1" applyAlignment="1" applyProtection="1">
      <alignment horizontal="center" vertical="center"/>
    </xf>
    <xf numFmtId="164" fontId="5" fillId="0" borderId="6" xfId="0" applyNumberFormat="1" applyFont="1" applyFill="1" applyBorder="1" applyAlignment="1" applyProtection="1">
      <alignment horizontal="center" vertical="center"/>
    </xf>
    <xf numFmtId="164" fontId="5" fillId="0" borderId="7" xfId="0" applyNumberFormat="1" applyFont="1" applyFill="1" applyBorder="1" applyAlignment="1" applyProtection="1">
      <alignment horizontal="center" vertical="center"/>
    </xf>
    <xf numFmtId="164" fontId="5" fillId="0" borderId="5" xfId="0" quotePrefix="1" applyNumberFormat="1" applyFont="1" applyFill="1" applyBorder="1" applyAlignment="1" applyProtection="1">
      <alignment horizontal="center" vertical="center"/>
    </xf>
    <xf numFmtId="164" fontId="5" fillId="0" borderId="7" xfId="0" quotePrefix="1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Alignment="1">
      <alignment horizontal="left" vertical="center" indent="1"/>
    </xf>
    <xf numFmtId="49" fontId="5" fillId="0" borderId="10" xfId="0" quotePrefix="1" applyNumberFormat="1" applyFont="1" applyBorder="1" applyAlignment="1">
      <alignment horizontal="left" vertical="center"/>
    </xf>
    <xf numFmtId="49" fontId="5" fillId="0" borderId="11" xfId="0" quotePrefix="1" applyNumberFormat="1" applyFont="1" applyBorder="1" applyAlignment="1">
      <alignment horizontal="left" vertical="center"/>
    </xf>
    <xf numFmtId="164" fontId="5" fillId="0" borderId="13" xfId="0" applyNumberFormat="1" applyFont="1" applyFill="1" applyBorder="1" applyAlignment="1" applyProtection="1">
      <alignment horizontal="center" vertical="center"/>
    </xf>
    <xf numFmtId="164" fontId="5" fillId="0" borderId="14" xfId="0" applyNumberFormat="1" applyFont="1" applyFill="1" applyBorder="1" applyAlignment="1" applyProtection="1">
      <alignment horizontal="center" vertical="center"/>
    </xf>
    <xf numFmtId="164" fontId="5" fillId="0" borderId="15" xfId="0" applyNumberFormat="1" applyFont="1" applyFill="1" applyBorder="1" applyAlignment="1" applyProtection="1">
      <alignment horizontal="center" vertical="center"/>
    </xf>
    <xf numFmtId="0" fontId="6" fillId="0" borderId="11" xfId="0" quotePrefix="1" applyFont="1" applyBorder="1" applyAlignment="1">
      <alignment vertical="center"/>
    </xf>
    <xf numFmtId="0" fontId="6" fillId="0" borderId="12" xfId="0" quotePrefix="1" applyFont="1" applyBorder="1" applyAlignment="1">
      <alignment vertical="center"/>
    </xf>
    <xf numFmtId="0" fontId="8" fillId="0" borderId="0" xfId="0" applyNumberFormat="1" applyFont="1" applyAlignment="1">
      <alignment horizontal="left" indent="1"/>
    </xf>
    <xf numFmtId="49" fontId="5" fillId="0" borderId="0" xfId="0" applyNumberFormat="1" applyFont="1" applyAlignment="1">
      <alignment horizontal="left" vertical="center" indent="2"/>
    </xf>
    <xf numFmtId="49" fontId="5" fillId="0" borderId="8" xfId="0" quotePrefix="1" applyNumberFormat="1" applyFont="1" applyBorder="1" applyAlignment="1">
      <alignment horizontal="left" vertical="center" indent="2"/>
    </xf>
    <xf numFmtId="49" fontId="5" fillId="0" borderId="10" xfId="0" quotePrefix="1" applyNumberFormat="1" applyFont="1" applyBorder="1" applyAlignment="1">
      <alignment horizontal="left" vertical="center" indent="2"/>
    </xf>
    <xf numFmtId="0" fontId="5" fillId="0" borderId="12" xfId="0" quotePrefix="1" applyFont="1" applyBorder="1" applyAlignment="1">
      <alignment vertical="center"/>
    </xf>
    <xf numFmtId="0" fontId="5" fillId="0" borderId="9" xfId="0" quotePrefix="1" applyFont="1" applyBorder="1" applyAlignment="1">
      <alignment vertical="center"/>
    </xf>
    <xf numFmtId="0" fontId="8" fillId="0" borderId="0" xfId="0" applyNumberFormat="1" applyFont="1" applyAlignment="1">
      <alignment horizontal="left" vertical="center" indent="1"/>
    </xf>
    <xf numFmtId="49" fontId="9" fillId="0" borderId="0" xfId="0" applyNumberFormat="1" applyFont="1" applyAlignment="1">
      <alignment horizontal="left" vertical="center" indent="3"/>
    </xf>
    <xf numFmtId="49" fontId="9" fillId="0" borderId="8" xfId="0" quotePrefix="1" applyNumberFormat="1" applyFont="1" applyBorder="1" applyAlignment="1">
      <alignment horizontal="left" vertical="center" indent="3"/>
    </xf>
    <xf numFmtId="49" fontId="9" fillId="0" borderId="0" xfId="0" applyNumberFormat="1" applyFont="1" applyAlignment="1">
      <alignment horizontal="left" vertical="center" indent="4"/>
    </xf>
    <xf numFmtId="49" fontId="9" fillId="0" borderId="8" xfId="0" quotePrefix="1" applyNumberFormat="1" applyFont="1" applyBorder="1" applyAlignment="1">
      <alignment horizontal="left" vertical="center" indent="4"/>
    </xf>
    <xf numFmtId="0" fontId="8" fillId="0" borderId="0" xfId="0" applyNumberFormat="1" applyFont="1" applyBorder="1" applyAlignment="1">
      <alignment horizontal="left" indent="1"/>
    </xf>
    <xf numFmtId="0" fontId="5" fillId="0" borderId="7" xfId="0" quotePrefix="1" applyFont="1" applyBorder="1" applyAlignment="1">
      <alignment vertical="center"/>
    </xf>
    <xf numFmtId="49" fontId="5" fillId="0" borderId="0" xfId="0" quotePrefix="1" applyNumberFormat="1" applyFont="1" applyAlignment="1">
      <alignment horizontal="left" vertical="center" inden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11" xfId="0" quotePrefix="1" applyFont="1" applyBorder="1" applyAlignment="1">
      <alignment vertical="center"/>
    </xf>
    <xf numFmtId="0" fontId="5" fillId="0" borderId="0" xfId="0" quotePrefix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49" fontId="6" fillId="0" borderId="0" xfId="0" quotePrefix="1" applyNumberFormat="1" applyFont="1" applyBorder="1" applyAlignment="1">
      <alignment horizontal="left" vertical="center"/>
    </xf>
    <xf numFmtId="0" fontId="6" fillId="0" borderId="0" xfId="0" quotePrefix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49" fontId="6" fillId="0" borderId="10" xfId="0" quotePrefix="1" applyNumberFormat="1" applyFont="1" applyBorder="1" applyAlignment="1">
      <alignment horizontal="left" vertical="center"/>
    </xf>
    <xf numFmtId="49" fontId="6" fillId="0" borderId="11" xfId="0" quotePrefix="1" applyNumberFormat="1" applyFont="1" applyBorder="1" applyAlignment="1">
      <alignment horizontal="left" vertical="center"/>
    </xf>
    <xf numFmtId="164" fontId="6" fillId="0" borderId="13" xfId="0" applyNumberFormat="1" applyFont="1" applyFill="1" applyBorder="1" applyAlignment="1" applyProtection="1">
      <alignment horizontal="center" vertical="center"/>
    </xf>
    <xf numFmtId="164" fontId="6" fillId="0" borderId="14" xfId="0" applyNumberFormat="1" applyFont="1" applyFill="1" applyBorder="1" applyAlignment="1" applyProtection="1">
      <alignment horizontal="center" vertical="center"/>
    </xf>
    <xf numFmtId="164" fontId="6" fillId="0" borderId="15" xfId="0" applyNumberFormat="1" applyFont="1" applyFill="1" applyBorder="1" applyAlignment="1" applyProtection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49" fontId="6" fillId="0" borderId="0" xfId="0" applyNumberFormat="1" applyFont="1" applyBorder="1" applyAlignment="1">
      <alignment horizontal="left" vertical="center"/>
    </xf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6" xfId="0" quotePrefix="1" applyFont="1" applyBorder="1" applyAlignment="1">
      <alignment vertical="center"/>
    </xf>
    <xf numFmtId="164" fontId="6" fillId="0" borderId="16" xfId="0" applyNumberFormat="1" applyFont="1" applyFill="1" applyBorder="1" applyAlignment="1" applyProtection="1">
      <alignment horizontal="right" vertical="top"/>
    </xf>
    <xf numFmtId="164" fontId="6" fillId="0" borderId="17" xfId="0" applyNumberFormat="1" applyFont="1" applyFill="1" applyBorder="1" applyAlignment="1" applyProtection="1">
      <alignment horizontal="right" vertical="top"/>
    </xf>
    <xf numFmtId="164" fontId="6" fillId="0" borderId="18" xfId="0" applyNumberFormat="1" applyFont="1" applyFill="1" applyBorder="1" applyAlignment="1" applyProtection="1">
      <alignment horizontal="right" vertical="top"/>
    </xf>
    <xf numFmtId="0" fontId="5" fillId="0" borderId="16" xfId="0" quotePrefix="1" applyFont="1" applyBorder="1" applyAlignment="1">
      <alignment vertical="center"/>
    </xf>
    <xf numFmtId="0" fontId="5" fillId="0" borderId="0" xfId="0" quotePrefix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quotePrefix="1" applyFont="1" applyBorder="1" applyAlignment="1"/>
    <xf numFmtId="0" fontId="5" fillId="0" borderId="3" xfId="0" quotePrefix="1" applyFont="1" applyBorder="1" applyAlignment="1">
      <alignment horizontal="centerContinuous" vertical="center" wrapText="1"/>
    </xf>
    <xf numFmtId="0" fontId="4" fillId="0" borderId="0" xfId="0" applyFont="1" applyAlignment="1">
      <alignment horizontal="left" vertical="center"/>
    </xf>
    <xf numFmtId="0" fontId="4" fillId="0" borderId="0" xfId="0" quotePrefix="1" applyFont="1" applyAlignment="1">
      <alignment horizontal="left" vertical="center"/>
    </xf>
    <xf numFmtId="0" fontId="4" fillId="0" borderId="0" xfId="0" quotePrefix="1" applyFont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indent="1"/>
    </xf>
    <xf numFmtId="49" fontId="8" fillId="0" borderId="10" xfId="0" quotePrefix="1" applyNumberFormat="1" applyFont="1" applyBorder="1" applyAlignment="1">
      <alignment horizontal="left" vertical="center" indent="1"/>
    </xf>
    <xf numFmtId="49" fontId="8" fillId="0" borderId="11" xfId="0" quotePrefix="1" applyNumberFormat="1" applyFont="1" applyBorder="1" applyAlignment="1">
      <alignment horizontal="left" vertical="center" indent="1"/>
    </xf>
    <xf numFmtId="0" fontId="8" fillId="0" borderId="11" xfId="0" quotePrefix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indent="2"/>
    </xf>
    <xf numFmtId="49" fontId="8" fillId="0" borderId="8" xfId="0" quotePrefix="1" applyNumberFormat="1" applyFont="1" applyBorder="1" applyAlignment="1">
      <alignment horizontal="left" vertical="center" indent="1"/>
    </xf>
    <xf numFmtId="0" fontId="8" fillId="0" borderId="12" xfId="0" quotePrefix="1" applyFont="1" applyBorder="1" applyAlignment="1">
      <alignment horizontal="center" vertical="center" wrapText="1"/>
    </xf>
    <xf numFmtId="49" fontId="8" fillId="0" borderId="6" xfId="0" quotePrefix="1" applyNumberFormat="1" applyFont="1" applyBorder="1" applyAlignment="1">
      <alignment horizontal="left" vertical="center" indent="1"/>
    </xf>
    <xf numFmtId="0" fontId="8" fillId="0" borderId="7" xfId="0" quotePrefix="1" applyFont="1" applyBorder="1" applyAlignment="1">
      <alignment horizontal="center" vertical="center" wrapText="1"/>
    </xf>
    <xf numFmtId="49" fontId="8" fillId="0" borderId="0" xfId="0" quotePrefix="1" applyNumberFormat="1" applyFont="1" applyBorder="1" applyAlignment="1">
      <alignment horizontal="left" vertical="center" indent="1"/>
    </xf>
    <xf numFmtId="0" fontId="8" fillId="0" borderId="0" xfId="0" quotePrefix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left" vertical="center" indent="2"/>
    </xf>
    <xf numFmtId="0" fontId="8" fillId="0" borderId="9" xfId="0" quotePrefix="1" applyFont="1" applyBorder="1" applyAlignment="1">
      <alignment horizontal="center" vertical="center" wrapText="1"/>
    </xf>
    <xf numFmtId="49" fontId="8" fillId="0" borderId="0" xfId="0" quotePrefix="1" applyNumberFormat="1" applyFont="1" applyAlignment="1">
      <alignment horizontal="left" vertical="center" indent="1"/>
    </xf>
    <xf numFmtId="49" fontId="8" fillId="0" borderId="5" xfId="0" quotePrefix="1" applyNumberFormat="1" applyFont="1" applyBorder="1" applyAlignment="1">
      <alignment horizontal="left" vertical="center" indent="1"/>
    </xf>
    <xf numFmtId="0" fontId="8" fillId="0" borderId="5" xfId="0" quotePrefix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left" vertical="center"/>
    </xf>
    <xf numFmtId="49" fontId="4" fillId="0" borderId="0" xfId="0" quotePrefix="1" applyNumberFormat="1" applyFont="1" applyAlignment="1">
      <alignment horizontal="left" vertical="center"/>
    </xf>
    <xf numFmtId="49" fontId="4" fillId="0" borderId="0" xfId="0" quotePrefix="1" applyNumberFormat="1" applyFont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indent="3"/>
    </xf>
    <xf numFmtId="49" fontId="4" fillId="0" borderId="8" xfId="0" quotePrefix="1" applyNumberFormat="1" applyFont="1" applyBorder="1" applyAlignment="1">
      <alignment horizontal="left" vertical="center"/>
    </xf>
    <xf numFmtId="0" fontId="4" fillId="0" borderId="0" xfId="0" quotePrefix="1" applyFont="1" applyBorder="1" applyAlignment="1">
      <alignment horizontal="center" vertical="center" wrapText="1"/>
    </xf>
    <xf numFmtId="0" fontId="6" fillId="0" borderId="9" xfId="0" quotePrefix="1" applyFont="1" applyBorder="1" applyAlignment="1">
      <alignment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6" xfId="0" applyNumberFormat="1" applyFont="1" applyBorder="1" applyAlignment="1">
      <alignment horizontal="left" indent="1"/>
    </xf>
    <xf numFmtId="0" fontId="4" fillId="0" borderId="16" xfId="0" applyFont="1" applyBorder="1" applyAlignment="1">
      <alignment vertical="center"/>
    </xf>
    <xf numFmtId="0" fontId="4" fillId="0" borderId="16" xfId="0" quotePrefix="1" applyFont="1" applyBorder="1" applyAlignment="1">
      <alignment vertical="center"/>
    </xf>
    <xf numFmtId="0" fontId="8" fillId="0" borderId="16" xfId="0" quotePrefix="1" applyFont="1" applyBorder="1" applyAlignment="1">
      <alignment horizontal="center" vertical="center" wrapText="1"/>
    </xf>
    <xf numFmtId="164" fontId="6" fillId="0" borderId="0" xfId="0" applyNumberFormat="1" applyFont="1" applyFill="1" applyBorder="1" applyAlignment="1" applyProtection="1">
      <alignment horizontal="right" vertical="top"/>
    </xf>
    <xf numFmtId="164" fontId="6" fillId="0" borderId="8" xfId="0" applyNumberFormat="1" applyFont="1" applyFill="1" applyBorder="1" applyAlignment="1" applyProtection="1">
      <alignment horizontal="right" vertical="top"/>
    </xf>
    <xf numFmtId="164" fontId="6" fillId="0" borderId="9" xfId="0" applyNumberFormat="1" applyFont="1" applyFill="1" applyBorder="1" applyAlignment="1" applyProtection="1">
      <alignment horizontal="right" vertical="top"/>
    </xf>
    <xf numFmtId="0" fontId="8" fillId="0" borderId="0" xfId="0" applyFont="1" applyAlignment="1">
      <alignment horizontal="left" vertical="center" indent="1"/>
    </xf>
    <xf numFmtId="164" fontId="5" fillId="0" borderId="10" xfId="0" applyNumberFormat="1" applyFont="1" applyFill="1" applyBorder="1" applyAlignment="1" applyProtection="1">
      <alignment horizontal="right" vertical="top"/>
    </xf>
    <xf numFmtId="164" fontId="5" fillId="0" borderId="11" xfId="0" applyNumberFormat="1" applyFont="1" applyFill="1" applyBorder="1" applyAlignment="1" applyProtection="1">
      <alignment horizontal="right" vertical="top"/>
    </xf>
    <xf numFmtId="164" fontId="5" fillId="0" borderId="12" xfId="0" applyNumberFormat="1" applyFont="1" applyFill="1" applyBorder="1" applyAlignment="1" applyProtection="1">
      <alignment horizontal="right" vertical="top"/>
    </xf>
    <xf numFmtId="0" fontId="8" fillId="0" borderId="0" xfId="0" applyFont="1" applyBorder="1" applyAlignment="1">
      <alignment horizontal="left" vertical="center" indent="1"/>
    </xf>
    <xf numFmtId="164" fontId="5" fillId="0" borderId="8" xfId="0" applyNumberFormat="1" applyFont="1" applyFill="1" applyBorder="1" applyAlignment="1" applyProtection="1">
      <alignment horizontal="right" vertical="top"/>
    </xf>
    <xf numFmtId="164" fontId="5" fillId="0" borderId="0" xfId="0" applyNumberFormat="1" applyFont="1" applyFill="1" applyBorder="1" applyAlignment="1" applyProtection="1">
      <alignment horizontal="right" vertical="top"/>
    </xf>
    <xf numFmtId="164" fontId="5" fillId="0" borderId="9" xfId="0" applyNumberFormat="1" applyFont="1" applyFill="1" applyBorder="1" applyAlignment="1" applyProtection="1">
      <alignment horizontal="right" vertical="top"/>
    </xf>
    <xf numFmtId="164" fontId="5" fillId="0" borderId="6" xfId="0" applyNumberFormat="1" applyFont="1" applyFill="1" applyBorder="1" applyAlignment="1" applyProtection="1">
      <alignment horizontal="right" vertical="top"/>
    </xf>
    <xf numFmtId="164" fontId="5" fillId="0" borderId="5" xfId="0" applyNumberFormat="1" applyFont="1" applyFill="1" applyBorder="1" applyAlignment="1" applyProtection="1">
      <alignment horizontal="right" vertical="top"/>
    </xf>
    <xf numFmtId="164" fontId="5" fillId="0" borderId="7" xfId="0" applyNumberFormat="1" applyFont="1" applyFill="1" applyBorder="1" applyAlignment="1" applyProtection="1">
      <alignment horizontal="right" vertical="top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6" fillId="0" borderId="1" xfId="0" applyNumberFormat="1" applyFont="1" applyFill="1" applyBorder="1" applyAlignment="1" applyProtection="1">
      <alignment horizontal="right" vertical="top"/>
    </xf>
    <xf numFmtId="164" fontId="6" fillId="0" borderId="19" xfId="0" applyNumberFormat="1" applyFont="1" applyFill="1" applyBorder="1" applyAlignment="1" applyProtection="1">
      <alignment horizontal="right" vertical="top"/>
    </xf>
    <xf numFmtId="164" fontId="6" fillId="0" borderId="20" xfId="0" applyNumberFormat="1" applyFont="1" applyFill="1" applyBorder="1" applyAlignment="1" applyProtection="1">
      <alignment horizontal="right" vertical="top"/>
    </xf>
    <xf numFmtId="0" fontId="11" fillId="0" borderId="1" xfId="0" applyFont="1" applyBorder="1" applyAlignment="1"/>
    <xf numFmtId="0" fontId="11" fillId="0" borderId="0" xfId="0" applyFont="1" applyAlignment="1"/>
    <xf numFmtId="0" fontId="8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0" applyNumberFormat="1" applyFont="1" applyBorder="1" applyAlignment="1">
      <alignment horizontal="left"/>
    </xf>
    <xf numFmtId="17" fontId="4" fillId="0" borderId="6" xfId="0" quotePrefix="1" applyNumberFormat="1" applyFont="1" applyBorder="1" applyAlignment="1">
      <alignment horizontal="center" vertical="center" wrapText="1"/>
    </xf>
    <xf numFmtId="17" fontId="4" fillId="0" borderId="5" xfId="0" applyNumberFormat="1" applyFont="1" applyBorder="1" applyAlignment="1">
      <alignment horizontal="center" vertical="center" wrapText="1"/>
    </xf>
    <xf numFmtId="17" fontId="4" fillId="0" borderId="7" xfId="0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66"/>
  </sheetPr>
  <dimension ref="A1:AA243"/>
  <sheetViews>
    <sheetView showGridLines="0" tabSelected="1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2"/>
    <col min="27" max="16384" width="9.140625" style="108"/>
  </cols>
  <sheetData>
    <row r="1" spans="1:27" s="6" customFormat="1" ht="15.75" customHeight="1" x14ac:dyDescent="0.2">
      <c r="A1" s="1" t="s">
        <v>158</v>
      </c>
      <c r="B1" s="2"/>
      <c r="C1" s="4"/>
      <c r="D1" s="4"/>
      <c r="E1" s="4"/>
      <c r="F1" s="4"/>
      <c r="G1" s="4"/>
      <c r="H1" s="4"/>
      <c r="I1" s="4"/>
      <c r="J1" s="4"/>
      <c r="K1" s="4"/>
      <c r="Z1" s="162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3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  <c r="Z3" s="164"/>
    </row>
    <row r="4" spans="1:27" s="18" customFormat="1" ht="12.75" customHeight="1" x14ac:dyDescent="0.25">
      <c r="A4" s="64"/>
      <c r="B4" s="155" t="s">
        <v>7</v>
      </c>
      <c r="C4" s="153">
        <f>SUM(C5:C8)</f>
        <v>0</v>
      </c>
      <c r="D4" s="153">
        <f t="shared" ref="D4:K4" si="0">SUM(D5:D8)</f>
        <v>0</v>
      </c>
      <c r="E4" s="153">
        <f t="shared" si="0"/>
        <v>0</v>
      </c>
      <c r="F4" s="152">
        <f t="shared" si="0"/>
        <v>0</v>
      </c>
      <c r="G4" s="153">
        <f t="shared" si="0"/>
        <v>0</v>
      </c>
      <c r="H4" s="154">
        <f t="shared" si="0"/>
        <v>0</v>
      </c>
      <c r="I4" s="153">
        <f t="shared" si="0"/>
        <v>0</v>
      </c>
      <c r="J4" s="153">
        <f t="shared" si="0"/>
        <v>0</v>
      </c>
      <c r="K4" s="153">
        <f t="shared" si="0"/>
        <v>0</v>
      </c>
      <c r="Z4" s="163"/>
      <c r="AA4" s="32" t="s">
        <v>8</v>
      </c>
    </row>
    <row r="5" spans="1:27" s="18" customFormat="1" ht="12.75" customHeight="1" x14ac:dyDescent="0.25">
      <c r="A5" s="64"/>
      <c r="B5" s="65" t="s">
        <v>9</v>
      </c>
      <c r="C5" s="152">
        <v>0</v>
      </c>
      <c r="D5" s="153">
        <v>0</v>
      </c>
      <c r="E5" s="153">
        <v>0</v>
      </c>
      <c r="F5" s="152">
        <v>0</v>
      </c>
      <c r="G5" s="153">
        <v>0</v>
      </c>
      <c r="H5" s="154">
        <v>0</v>
      </c>
      <c r="I5" s="153">
        <v>0</v>
      </c>
      <c r="J5" s="153">
        <v>0</v>
      </c>
      <c r="K5" s="154">
        <v>0</v>
      </c>
      <c r="Z5" s="163"/>
      <c r="AA5" s="41">
        <v>1</v>
      </c>
    </row>
    <row r="6" spans="1:27" s="18" customFormat="1" ht="12.75" customHeight="1" x14ac:dyDescent="0.25">
      <c r="A6" s="64"/>
      <c r="B6" s="65" t="s">
        <v>10</v>
      </c>
      <c r="C6" s="156">
        <v>0</v>
      </c>
      <c r="D6" s="157">
        <v>0</v>
      </c>
      <c r="E6" s="157">
        <v>0</v>
      </c>
      <c r="F6" s="156">
        <v>0</v>
      </c>
      <c r="G6" s="157">
        <v>0</v>
      </c>
      <c r="H6" s="158">
        <v>0</v>
      </c>
      <c r="I6" s="157">
        <v>0</v>
      </c>
      <c r="J6" s="157">
        <v>0</v>
      </c>
      <c r="K6" s="158">
        <v>0</v>
      </c>
      <c r="Z6" s="163"/>
      <c r="AA6" s="32" t="s">
        <v>11</v>
      </c>
    </row>
    <row r="7" spans="1:27" s="18" customFormat="1" ht="12.75" customHeight="1" x14ac:dyDescent="0.25">
      <c r="A7" s="64"/>
      <c r="B7" s="65" t="s">
        <v>12</v>
      </c>
      <c r="C7" s="156">
        <v>0</v>
      </c>
      <c r="D7" s="157">
        <v>0</v>
      </c>
      <c r="E7" s="157">
        <v>0</v>
      </c>
      <c r="F7" s="156">
        <v>0</v>
      </c>
      <c r="G7" s="157">
        <v>0</v>
      </c>
      <c r="H7" s="158">
        <v>0</v>
      </c>
      <c r="I7" s="157">
        <v>0</v>
      </c>
      <c r="J7" s="157">
        <v>0</v>
      </c>
      <c r="K7" s="158">
        <v>0</v>
      </c>
      <c r="Z7" s="163"/>
      <c r="AA7" s="41">
        <v>2</v>
      </c>
    </row>
    <row r="8" spans="1:27" s="18" customFormat="1" ht="12.75" customHeight="1" x14ac:dyDescent="0.25">
      <c r="A8" s="64"/>
      <c r="B8" s="65" t="s">
        <v>13</v>
      </c>
      <c r="C8" s="159">
        <v>0</v>
      </c>
      <c r="D8" s="160">
        <v>0</v>
      </c>
      <c r="E8" s="160">
        <v>0</v>
      </c>
      <c r="F8" s="159">
        <v>0</v>
      </c>
      <c r="G8" s="160">
        <v>0</v>
      </c>
      <c r="H8" s="161">
        <v>0</v>
      </c>
      <c r="I8" s="160">
        <v>0</v>
      </c>
      <c r="J8" s="160">
        <v>0</v>
      </c>
      <c r="K8" s="161">
        <v>0</v>
      </c>
      <c r="Z8" s="163"/>
      <c r="AA8" s="32" t="s">
        <v>14</v>
      </c>
    </row>
    <row r="9" spans="1:27" s="31" customFormat="1" ht="12.75" customHeight="1" x14ac:dyDescent="0.2">
      <c r="A9" s="56"/>
      <c r="B9" s="151" t="s">
        <v>15</v>
      </c>
      <c r="C9" s="157">
        <v>6975</v>
      </c>
      <c r="D9" s="157">
        <v>4285</v>
      </c>
      <c r="E9" s="157">
        <v>1886</v>
      </c>
      <c r="F9" s="156">
        <v>2963</v>
      </c>
      <c r="G9" s="157">
        <v>2963</v>
      </c>
      <c r="H9" s="158">
        <v>2002</v>
      </c>
      <c r="I9" s="157">
        <v>1521</v>
      </c>
      <c r="J9" s="157">
        <v>1157</v>
      </c>
      <c r="K9" s="157">
        <v>718.14599999999996</v>
      </c>
      <c r="Z9" s="163"/>
      <c r="AA9" s="18" t="s">
        <v>0</v>
      </c>
    </row>
    <row r="10" spans="1:27" s="18" customFormat="1" ht="12.75" customHeight="1" x14ac:dyDescent="0.2">
      <c r="A10" s="70"/>
      <c r="B10" s="151" t="s">
        <v>118</v>
      </c>
      <c r="C10" s="157">
        <v>0</v>
      </c>
      <c r="D10" s="157">
        <v>0</v>
      </c>
      <c r="E10" s="157">
        <v>0</v>
      </c>
      <c r="F10" s="156">
        <v>0</v>
      </c>
      <c r="G10" s="157">
        <v>0</v>
      </c>
      <c r="H10" s="158">
        <v>0</v>
      </c>
      <c r="I10" s="157">
        <v>0</v>
      </c>
      <c r="J10" s="157">
        <v>0</v>
      </c>
      <c r="K10" s="157">
        <v>0</v>
      </c>
      <c r="Z10" s="163"/>
    </row>
    <row r="11" spans="1:27" s="18" customFormat="1" ht="12.75" customHeight="1" x14ac:dyDescent="0.25">
      <c r="A11" s="64"/>
      <c r="B11" s="151" t="s">
        <v>31</v>
      </c>
      <c r="C11" s="157">
        <v>0</v>
      </c>
      <c r="D11" s="157">
        <v>0</v>
      </c>
      <c r="E11" s="157">
        <v>93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7">
        <v>0</v>
      </c>
      <c r="Z11" s="163"/>
    </row>
    <row r="12" spans="1:27" s="18" customFormat="1" ht="12.75" customHeight="1" x14ac:dyDescent="0.2">
      <c r="A12" s="70"/>
      <c r="B12" s="151" t="s">
        <v>32</v>
      </c>
      <c r="C12" s="157">
        <v>1356</v>
      </c>
      <c r="D12" s="157">
        <v>871</v>
      </c>
      <c r="E12" s="157">
        <v>1529</v>
      </c>
      <c r="F12" s="156">
        <v>0</v>
      </c>
      <c r="G12" s="157">
        <v>0</v>
      </c>
      <c r="H12" s="158">
        <v>11453</v>
      </c>
      <c r="I12" s="157">
        <v>1590</v>
      </c>
      <c r="J12" s="157">
        <v>2265</v>
      </c>
      <c r="K12" s="157">
        <v>2885.0450000000001</v>
      </c>
      <c r="Z12" s="163"/>
    </row>
    <row r="13" spans="1:27" s="18" customFormat="1" ht="12.75" customHeight="1" x14ac:dyDescent="0.2">
      <c r="A13" s="70"/>
      <c r="B13" s="151" t="s">
        <v>119</v>
      </c>
      <c r="C13" s="157">
        <v>0</v>
      </c>
      <c r="D13" s="157">
        <v>0</v>
      </c>
      <c r="E13" s="157">
        <v>345</v>
      </c>
      <c r="F13" s="156">
        <v>0</v>
      </c>
      <c r="G13" s="157">
        <v>0</v>
      </c>
      <c r="H13" s="158">
        <v>54.685999999999993</v>
      </c>
      <c r="I13" s="157">
        <v>0</v>
      </c>
      <c r="J13" s="157">
        <v>0</v>
      </c>
      <c r="K13" s="157">
        <v>0</v>
      </c>
      <c r="Z13" s="163"/>
    </row>
    <row r="14" spans="1:27" s="18" customFormat="1" ht="12.75" customHeight="1" x14ac:dyDescent="0.25">
      <c r="A14" s="64"/>
      <c r="B14" s="155" t="s">
        <v>39</v>
      </c>
      <c r="C14" s="160">
        <v>1907</v>
      </c>
      <c r="D14" s="160">
        <v>246</v>
      </c>
      <c r="E14" s="160">
        <v>4027</v>
      </c>
      <c r="F14" s="159">
        <v>0</v>
      </c>
      <c r="G14" s="160">
        <v>0</v>
      </c>
      <c r="H14" s="161">
        <v>9.6999999999999993</v>
      </c>
      <c r="I14" s="160">
        <v>0</v>
      </c>
      <c r="J14" s="160">
        <v>0</v>
      </c>
      <c r="K14" s="160">
        <v>0</v>
      </c>
      <c r="Z14" s="163"/>
    </row>
    <row r="15" spans="1:27" s="18" customFormat="1" ht="12.75" customHeight="1" x14ac:dyDescent="0.25">
      <c r="A15" s="144"/>
      <c r="B15" s="145" t="s">
        <v>40</v>
      </c>
      <c r="C15" s="165">
        <f>SUM(C5:C14)</f>
        <v>10238</v>
      </c>
      <c r="D15" s="165">
        <f t="shared" ref="D15:K15" si="1">SUM(D5:D14)</f>
        <v>5402</v>
      </c>
      <c r="E15" s="165">
        <f t="shared" si="1"/>
        <v>7880</v>
      </c>
      <c r="F15" s="166">
        <f t="shared" si="1"/>
        <v>2963</v>
      </c>
      <c r="G15" s="165">
        <f t="shared" si="1"/>
        <v>2963</v>
      </c>
      <c r="H15" s="167">
        <f t="shared" si="1"/>
        <v>13519.386</v>
      </c>
      <c r="I15" s="165">
        <f t="shared" si="1"/>
        <v>3111</v>
      </c>
      <c r="J15" s="165">
        <f t="shared" si="1"/>
        <v>3422</v>
      </c>
      <c r="K15" s="165">
        <f t="shared" si="1"/>
        <v>3603.1909999999998</v>
      </c>
      <c r="Z15" s="163"/>
    </row>
    <row r="16" spans="1:27" s="18" customFormat="1" x14ac:dyDescent="0.2">
      <c r="Z16" s="163"/>
    </row>
    <row r="17" spans="26:26" s="18" customFormat="1" x14ac:dyDescent="0.2">
      <c r="Z17" s="163"/>
    </row>
    <row r="18" spans="26:26" s="18" customFormat="1" x14ac:dyDescent="0.2">
      <c r="Z18" s="163"/>
    </row>
    <row r="19" spans="26:26" s="18" customFormat="1" x14ac:dyDescent="0.2">
      <c r="Z19" s="163"/>
    </row>
    <row r="20" spans="26:26" s="18" customFormat="1" x14ac:dyDescent="0.2">
      <c r="Z20" s="163"/>
    </row>
    <row r="21" spans="26:26" s="18" customFormat="1" x14ac:dyDescent="0.2">
      <c r="Z21" s="163"/>
    </row>
    <row r="22" spans="26:26" s="18" customFormat="1" x14ac:dyDescent="0.2">
      <c r="Z22" s="163"/>
    </row>
    <row r="23" spans="26:26" s="18" customFormat="1" x14ac:dyDescent="0.2">
      <c r="Z23" s="163"/>
    </row>
    <row r="24" spans="26:26" s="18" customFormat="1" x14ac:dyDescent="0.2">
      <c r="Z24" s="163"/>
    </row>
    <row r="25" spans="26:26" s="18" customFormat="1" x14ac:dyDescent="0.2">
      <c r="Z25" s="163"/>
    </row>
    <row r="26" spans="26:26" s="18" customFormat="1" x14ac:dyDescent="0.2">
      <c r="Z26" s="163"/>
    </row>
    <row r="27" spans="26:26" s="18" customFormat="1" x14ac:dyDescent="0.2">
      <c r="Z27" s="163"/>
    </row>
    <row r="28" spans="26:26" s="18" customFormat="1" x14ac:dyDescent="0.2">
      <c r="Z28" s="163"/>
    </row>
    <row r="29" spans="26:26" s="18" customFormat="1" x14ac:dyDescent="0.2">
      <c r="Z29" s="163"/>
    </row>
    <row r="30" spans="26:26" s="18" customFormat="1" x14ac:dyDescent="0.2">
      <c r="Z30" s="163"/>
    </row>
    <row r="31" spans="26:26" s="18" customFormat="1" x14ac:dyDescent="0.2">
      <c r="Z31" s="163"/>
    </row>
    <row r="32" spans="26:26" s="18" customFormat="1" x14ac:dyDescent="0.2">
      <c r="Z32" s="163"/>
    </row>
    <row r="33" spans="26:26" s="18" customFormat="1" x14ac:dyDescent="0.2">
      <c r="Z33" s="163"/>
    </row>
    <row r="34" spans="26:26" s="18" customFormat="1" x14ac:dyDescent="0.2">
      <c r="Z34" s="163"/>
    </row>
    <row r="35" spans="26:26" s="18" customFormat="1" x14ac:dyDescent="0.2">
      <c r="Z35" s="163"/>
    </row>
    <row r="36" spans="26:26" s="18" customFormat="1" x14ac:dyDescent="0.2">
      <c r="Z36" s="163"/>
    </row>
    <row r="37" spans="26:26" s="18" customFormat="1" x14ac:dyDescent="0.2">
      <c r="Z37" s="163"/>
    </row>
    <row r="38" spans="26:26" s="18" customFormat="1" x14ac:dyDescent="0.2">
      <c r="Z38" s="163"/>
    </row>
    <row r="39" spans="26:26" s="18" customFormat="1" x14ac:dyDescent="0.2">
      <c r="Z39" s="163"/>
    </row>
    <row r="40" spans="26:26" s="18" customFormat="1" x14ac:dyDescent="0.2">
      <c r="Z40" s="163"/>
    </row>
    <row r="41" spans="26:26" s="18" customFormat="1" x14ac:dyDescent="0.2">
      <c r="Z41" s="163"/>
    </row>
    <row r="42" spans="26:26" s="18" customFormat="1" x14ac:dyDescent="0.2">
      <c r="Z42" s="163"/>
    </row>
    <row r="43" spans="26:26" s="18" customFormat="1" x14ac:dyDescent="0.2">
      <c r="Z43" s="163"/>
    </row>
    <row r="44" spans="26:26" s="18" customFormat="1" x14ac:dyDescent="0.2">
      <c r="Z44" s="163"/>
    </row>
    <row r="45" spans="26:26" s="18" customFormat="1" x14ac:dyDescent="0.2">
      <c r="Z45" s="163"/>
    </row>
    <row r="46" spans="26:26" s="18" customFormat="1" x14ac:dyDescent="0.2">
      <c r="Z46" s="163"/>
    </row>
    <row r="47" spans="26:26" s="18" customFormat="1" x14ac:dyDescent="0.2">
      <c r="Z47" s="163"/>
    </row>
    <row r="48" spans="26:26" s="18" customFormat="1" x14ac:dyDescent="0.2">
      <c r="Z48" s="163"/>
    </row>
    <row r="49" spans="26:26" s="18" customFormat="1" x14ac:dyDescent="0.2">
      <c r="Z49" s="163"/>
    </row>
    <row r="50" spans="26:26" s="18" customFormat="1" x14ac:dyDescent="0.2">
      <c r="Z50" s="163"/>
    </row>
    <row r="51" spans="26:26" s="18" customFormat="1" x14ac:dyDescent="0.2">
      <c r="Z51" s="163"/>
    </row>
    <row r="52" spans="26:26" s="18" customFormat="1" x14ac:dyDescent="0.2">
      <c r="Z52" s="163"/>
    </row>
    <row r="53" spans="26:26" s="18" customFormat="1" x14ac:dyDescent="0.2">
      <c r="Z53" s="163"/>
    </row>
    <row r="54" spans="26:26" s="18" customFormat="1" x14ac:dyDescent="0.2">
      <c r="Z54" s="163"/>
    </row>
    <row r="55" spans="26:26" s="18" customFormat="1" x14ac:dyDescent="0.2">
      <c r="Z55" s="163"/>
    </row>
    <row r="56" spans="26:26" s="18" customFormat="1" x14ac:dyDescent="0.2">
      <c r="Z56" s="163"/>
    </row>
    <row r="57" spans="26:26" s="18" customFormat="1" x14ac:dyDescent="0.2">
      <c r="Z57" s="163"/>
    </row>
    <row r="58" spans="26:26" s="18" customFormat="1" x14ac:dyDescent="0.2">
      <c r="Z58" s="163"/>
    </row>
    <row r="59" spans="26:26" s="18" customFormat="1" x14ac:dyDescent="0.2">
      <c r="Z59" s="163"/>
    </row>
    <row r="60" spans="26:26" s="18" customFormat="1" x14ac:dyDescent="0.2">
      <c r="Z60" s="163"/>
    </row>
    <row r="61" spans="26:26" s="18" customFormat="1" x14ac:dyDescent="0.2">
      <c r="Z61" s="163"/>
    </row>
    <row r="62" spans="26:26" s="18" customFormat="1" x14ac:dyDescent="0.2">
      <c r="Z62" s="163"/>
    </row>
    <row r="63" spans="26:26" s="18" customFormat="1" x14ac:dyDescent="0.2">
      <c r="Z63" s="163"/>
    </row>
    <row r="64" spans="26:26" s="18" customFormat="1" x14ac:dyDescent="0.2">
      <c r="Z64" s="163"/>
    </row>
    <row r="65" spans="26:26" s="18" customFormat="1" x14ac:dyDescent="0.2">
      <c r="Z65" s="163"/>
    </row>
    <row r="66" spans="26:26" s="18" customFormat="1" x14ac:dyDescent="0.2">
      <c r="Z66" s="163"/>
    </row>
    <row r="67" spans="26:26" s="18" customFormat="1" x14ac:dyDescent="0.2">
      <c r="Z67" s="163"/>
    </row>
    <row r="68" spans="26:26" s="18" customFormat="1" x14ac:dyDescent="0.2">
      <c r="Z68" s="163"/>
    </row>
    <row r="69" spans="26:26" s="18" customFormat="1" x14ac:dyDescent="0.2">
      <c r="Z69" s="163"/>
    </row>
    <row r="70" spans="26:26" s="18" customFormat="1" x14ac:dyDescent="0.2">
      <c r="Z70" s="163"/>
    </row>
    <row r="71" spans="26:26" s="18" customFormat="1" x14ac:dyDescent="0.2">
      <c r="Z71" s="163"/>
    </row>
    <row r="72" spans="26:26" s="18" customFormat="1" x14ac:dyDescent="0.2">
      <c r="Z72" s="163"/>
    </row>
    <row r="73" spans="26:26" s="18" customFormat="1" x14ac:dyDescent="0.2">
      <c r="Z73" s="163"/>
    </row>
    <row r="74" spans="26:26" s="18" customFormat="1" x14ac:dyDescent="0.2">
      <c r="Z74" s="163"/>
    </row>
    <row r="75" spans="26:26" s="18" customFormat="1" x14ac:dyDescent="0.2">
      <c r="Z75" s="163"/>
    </row>
    <row r="76" spans="26:26" s="18" customFormat="1" x14ac:dyDescent="0.2">
      <c r="Z76" s="163"/>
    </row>
    <row r="77" spans="26:26" s="18" customFormat="1" x14ac:dyDescent="0.2">
      <c r="Z77" s="163"/>
    </row>
    <row r="78" spans="26:26" s="18" customFormat="1" x14ac:dyDescent="0.2">
      <c r="Z78" s="163"/>
    </row>
    <row r="79" spans="26:26" s="18" customFormat="1" x14ac:dyDescent="0.2">
      <c r="Z79" s="163"/>
    </row>
    <row r="80" spans="26:26" s="18" customFormat="1" x14ac:dyDescent="0.2">
      <c r="Z80" s="163"/>
    </row>
    <row r="81" spans="26:26" s="18" customFormat="1" x14ac:dyDescent="0.2">
      <c r="Z81" s="163"/>
    </row>
    <row r="82" spans="26:26" s="18" customFormat="1" x14ac:dyDescent="0.2">
      <c r="Z82" s="163"/>
    </row>
    <row r="83" spans="26:26" s="18" customFormat="1" x14ac:dyDescent="0.2">
      <c r="Z83" s="163"/>
    </row>
    <row r="84" spans="26:26" s="18" customFormat="1" x14ac:dyDescent="0.2">
      <c r="Z84" s="163"/>
    </row>
    <row r="85" spans="26:26" s="18" customFormat="1" x14ac:dyDescent="0.2">
      <c r="Z85" s="163"/>
    </row>
    <row r="86" spans="26:26" s="18" customFormat="1" x14ac:dyDescent="0.2">
      <c r="Z86" s="163"/>
    </row>
    <row r="87" spans="26:26" s="18" customFormat="1" x14ac:dyDescent="0.2">
      <c r="Z87" s="163"/>
    </row>
    <row r="88" spans="26:26" s="18" customFormat="1" x14ac:dyDescent="0.2">
      <c r="Z88" s="163"/>
    </row>
    <row r="89" spans="26:26" s="18" customFormat="1" x14ac:dyDescent="0.2">
      <c r="Z89" s="163"/>
    </row>
    <row r="90" spans="26:26" s="18" customFormat="1" x14ac:dyDescent="0.2">
      <c r="Z90" s="163"/>
    </row>
    <row r="91" spans="26:26" s="18" customFormat="1" x14ac:dyDescent="0.2">
      <c r="Z91" s="163"/>
    </row>
    <row r="92" spans="26:26" s="18" customFormat="1" x14ac:dyDescent="0.2">
      <c r="Z92" s="163"/>
    </row>
    <row r="93" spans="26:26" s="18" customFormat="1" x14ac:dyDescent="0.2">
      <c r="Z93" s="163"/>
    </row>
    <row r="94" spans="26:26" s="18" customFormat="1" x14ac:dyDescent="0.2">
      <c r="Z94" s="163"/>
    </row>
    <row r="95" spans="26:26" s="18" customFormat="1" x14ac:dyDescent="0.2">
      <c r="Z95" s="163"/>
    </row>
    <row r="96" spans="26:26" s="18" customFormat="1" x14ac:dyDescent="0.2">
      <c r="Z96" s="163"/>
    </row>
    <row r="97" spans="26:26" s="18" customFormat="1" x14ac:dyDescent="0.2">
      <c r="Z97" s="163"/>
    </row>
    <row r="98" spans="26:26" s="18" customFormat="1" x14ac:dyDescent="0.2">
      <c r="Z98" s="163"/>
    </row>
    <row r="99" spans="26:26" s="18" customFormat="1" x14ac:dyDescent="0.2">
      <c r="Z99" s="163"/>
    </row>
    <row r="100" spans="26:26" s="18" customFormat="1" x14ac:dyDescent="0.2">
      <c r="Z100" s="163"/>
    </row>
    <row r="101" spans="26:26" s="18" customFormat="1" x14ac:dyDescent="0.2">
      <c r="Z101" s="163"/>
    </row>
    <row r="102" spans="26:26" s="18" customFormat="1" x14ac:dyDescent="0.2">
      <c r="Z102" s="163"/>
    </row>
    <row r="103" spans="26:26" s="18" customFormat="1" x14ac:dyDescent="0.2">
      <c r="Z103" s="163"/>
    </row>
    <row r="104" spans="26:26" s="18" customFormat="1" x14ac:dyDescent="0.2">
      <c r="Z104" s="163"/>
    </row>
    <row r="105" spans="26:26" s="18" customFormat="1" x14ac:dyDescent="0.2">
      <c r="Z105" s="163"/>
    </row>
    <row r="106" spans="26:26" s="18" customFormat="1" x14ac:dyDescent="0.2">
      <c r="Z106" s="163"/>
    </row>
    <row r="107" spans="26:26" s="18" customFormat="1" x14ac:dyDescent="0.2">
      <c r="Z107" s="163"/>
    </row>
    <row r="108" spans="26:26" s="18" customFormat="1" x14ac:dyDescent="0.2">
      <c r="Z108" s="163"/>
    </row>
    <row r="109" spans="26:26" s="18" customFormat="1" x14ac:dyDescent="0.2">
      <c r="Z109" s="163"/>
    </row>
    <row r="110" spans="26:26" s="18" customFormat="1" x14ac:dyDescent="0.2">
      <c r="Z110" s="163"/>
    </row>
    <row r="111" spans="26:26" s="18" customFormat="1" x14ac:dyDescent="0.2">
      <c r="Z111" s="163"/>
    </row>
    <row r="112" spans="26:26" s="18" customFormat="1" x14ac:dyDescent="0.2">
      <c r="Z112" s="163"/>
    </row>
    <row r="113" spans="26:26" s="18" customFormat="1" x14ac:dyDescent="0.2">
      <c r="Z113" s="163"/>
    </row>
    <row r="114" spans="26:26" s="18" customFormat="1" x14ac:dyDescent="0.2">
      <c r="Z114" s="163"/>
    </row>
    <row r="115" spans="26:26" s="18" customFormat="1" x14ac:dyDescent="0.2">
      <c r="Z115" s="163"/>
    </row>
    <row r="116" spans="26:26" s="18" customFormat="1" x14ac:dyDescent="0.2">
      <c r="Z116" s="163"/>
    </row>
    <row r="117" spans="26:26" s="18" customFormat="1" x14ac:dyDescent="0.2">
      <c r="Z117" s="163"/>
    </row>
    <row r="118" spans="26:26" s="18" customFormat="1" x14ac:dyDescent="0.2">
      <c r="Z118" s="163"/>
    </row>
    <row r="119" spans="26:26" s="18" customFormat="1" x14ac:dyDescent="0.2">
      <c r="Z119" s="163"/>
    </row>
    <row r="120" spans="26:26" s="18" customFormat="1" x14ac:dyDescent="0.2">
      <c r="Z120" s="163"/>
    </row>
    <row r="121" spans="26:26" s="18" customFormat="1" x14ac:dyDescent="0.2">
      <c r="Z121" s="163"/>
    </row>
    <row r="122" spans="26:26" s="18" customFormat="1" x14ac:dyDescent="0.2">
      <c r="Z122" s="163"/>
    </row>
    <row r="123" spans="26:26" s="18" customFormat="1" x14ac:dyDescent="0.2">
      <c r="Z123" s="163"/>
    </row>
    <row r="124" spans="26:26" s="18" customFormat="1" x14ac:dyDescent="0.2">
      <c r="Z124" s="163"/>
    </row>
    <row r="125" spans="26:26" s="18" customFormat="1" x14ac:dyDescent="0.2">
      <c r="Z125" s="163"/>
    </row>
    <row r="126" spans="26:26" s="18" customFormat="1" x14ac:dyDescent="0.2">
      <c r="Z126" s="163"/>
    </row>
    <row r="127" spans="26:26" s="18" customFormat="1" x14ac:dyDescent="0.2">
      <c r="Z127" s="163"/>
    </row>
    <row r="128" spans="26:26" s="18" customFormat="1" x14ac:dyDescent="0.2">
      <c r="Z128" s="163"/>
    </row>
    <row r="129" spans="26:26" s="18" customFormat="1" x14ac:dyDescent="0.2">
      <c r="Z129" s="163"/>
    </row>
    <row r="130" spans="26:26" s="18" customFormat="1" x14ac:dyDescent="0.2">
      <c r="Z130" s="163"/>
    </row>
    <row r="131" spans="26:26" s="18" customFormat="1" x14ac:dyDescent="0.2">
      <c r="Z131" s="163"/>
    </row>
    <row r="132" spans="26:26" s="18" customFormat="1" x14ac:dyDescent="0.2">
      <c r="Z132" s="163"/>
    </row>
    <row r="133" spans="26:26" s="18" customFormat="1" x14ac:dyDescent="0.2">
      <c r="Z133" s="163"/>
    </row>
    <row r="134" spans="26:26" s="18" customFormat="1" x14ac:dyDescent="0.2">
      <c r="Z134" s="163"/>
    </row>
    <row r="135" spans="26:26" s="18" customFormat="1" x14ac:dyDescent="0.2">
      <c r="Z135" s="163"/>
    </row>
    <row r="136" spans="26:26" s="18" customFormat="1" x14ac:dyDescent="0.2">
      <c r="Z136" s="163"/>
    </row>
    <row r="137" spans="26:26" s="18" customFormat="1" x14ac:dyDescent="0.2">
      <c r="Z137" s="163"/>
    </row>
    <row r="138" spans="26:26" s="18" customFormat="1" x14ac:dyDescent="0.2">
      <c r="Z138" s="163"/>
    </row>
    <row r="139" spans="26:26" s="18" customFormat="1" x14ac:dyDescent="0.2">
      <c r="Z139" s="163"/>
    </row>
    <row r="140" spans="26:26" s="18" customFormat="1" x14ac:dyDescent="0.2">
      <c r="Z140" s="163"/>
    </row>
    <row r="141" spans="26:26" s="18" customFormat="1" x14ac:dyDescent="0.2">
      <c r="Z141" s="163"/>
    </row>
    <row r="142" spans="26:26" s="18" customFormat="1" x14ac:dyDescent="0.2">
      <c r="Z142" s="163"/>
    </row>
    <row r="143" spans="26:26" s="18" customFormat="1" x14ac:dyDescent="0.2">
      <c r="Z143" s="163"/>
    </row>
    <row r="144" spans="26:26" s="18" customFormat="1" x14ac:dyDescent="0.2">
      <c r="Z144" s="163"/>
    </row>
    <row r="145" spans="26:26" s="18" customFormat="1" x14ac:dyDescent="0.2">
      <c r="Z145" s="163"/>
    </row>
    <row r="146" spans="26:26" s="18" customFormat="1" x14ac:dyDescent="0.2">
      <c r="Z146" s="163"/>
    </row>
    <row r="147" spans="26:26" s="18" customFormat="1" x14ac:dyDescent="0.2">
      <c r="Z147" s="163"/>
    </row>
    <row r="148" spans="26:26" s="18" customFormat="1" x14ac:dyDescent="0.2">
      <c r="Z148" s="163"/>
    </row>
    <row r="149" spans="26:26" s="18" customFormat="1" x14ac:dyDescent="0.2">
      <c r="Z149" s="163"/>
    </row>
    <row r="150" spans="26:26" s="18" customFormat="1" x14ac:dyDescent="0.2">
      <c r="Z150" s="163"/>
    </row>
    <row r="151" spans="26:26" s="18" customFormat="1" x14ac:dyDescent="0.2">
      <c r="Z151" s="163"/>
    </row>
    <row r="152" spans="26:26" s="18" customFormat="1" x14ac:dyDescent="0.2">
      <c r="Z152" s="163"/>
    </row>
    <row r="153" spans="26:26" s="18" customFormat="1" x14ac:dyDescent="0.2">
      <c r="Z153" s="163"/>
    </row>
    <row r="154" spans="26:26" s="18" customFormat="1" x14ac:dyDescent="0.2">
      <c r="Z154" s="163"/>
    </row>
    <row r="155" spans="26:26" s="18" customFormat="1" x14ac:dyDescent="0.2">
      <c r="Z155" s="163"/>
    </row>
    <row r="156" spans="26:26" s="18" customFormat="1" x14ac:dyDescent="0.2">
      <c r="Z156" s="163"/>
    </row>
    <row r="157" spans="26:26" s="18" customFormat="1" x14ac:dyDescent="0.2">
      <c r="Z157" s="163"/>
    </row>
    <row r="158" spans="26:26" s="18" customFormat="1" x14ac:dyDescent="0.2">
      <c r="Z158" s="163"/>
    </row>
    <row r="159" spans="26:26" s="18" customFormat="1" x14ac:dyDescent="0.2">
      <c r="Z159" s="163"/>
    </row>
    <row r="160" spans="26:26" s="18" customFormat="1" x14ac:dyDescent="0.2">
      <c r="Z160" s="163"/>
    </row>
    <row r="161" spans="26:26" s="18" customFormat="1" x14ac:dyDescent="0.2">
      <c r="Z161" s="163"/>
    </row>
    <row r="162" spans="26:26" s="18" customFormat="1" x14ac:dyDescent="0.2">
      <c r="Z162" s="163"/>
    </row>
    <row r="163" spans="26:26" s="18" customFormat="1" x14ac:dyDescent="0.2">
      <c r="Z163" s="163"/>
    </row>
    <row r="164" spans="26:26" s="18" customFormat="1" x14ac:dyDescent="0.2">
      <c r="Z164" s="163"/>
    </row>
    <row r="165" spans="26:26" s="18" customFormat="1" x14ac:dyDescent="0.2">
      <c r="Z165" s="163"/>
    </row>
    <row r="166" spans="26:26" s="18" customFormat="1" x14ac:dyDescent="0.2">
      <c r="Z166" s="163"/>
    </row>
    <row r="167" spans="26:26" s="18" customFormat="1" x14ac:dyDescent="0.2">
      <c r="Z167" s="163"/>
    </row>
    <row r="168" spans="26:26" s="18" customFormat="1" x14ac:dyDescent="0.2">
      <c r="Z168" s="163"/>
    </row>
    <row r="169" spans="26:26" s="18" customFormat="1" x14ac:dyDescent="0.2">
      <c r="Z169" s="163"/>
    </row>
    <row r="170" spans="26:26" s="18" customFormat="1" x14ac:dyDescent="0.2">
      <c r="Z170" s="163"/>
    </row>
    <row r="171" spans="26:26" s="18" customFormat="1" x14ac:dyDescent="0.2">
      <c r="Z171" s="163"/>
    </row>
    <row r="172" spans="26:26" s="18" customFormat="1" x14ac:dyDescent="0.2">
      <c r="Z172" s="163"/>
    </row>
    <row r="173" spans="26:26" s="18" customFormat="1" x14ac:dyDescent="0.2">
      <c r="Z173" s="163"/>
    </row>
    <row r="174" spans="26:26" s="18" customFormat="1" x14ac:dyDescent="0.2">
      <c r="Z174" s="163"/>
    </row>
    <row r="175" spans="26:26" s="18" customFormat="1" x14ac:dyDescent="0.2">
      <c r="Z175" s="163"/>
    </row>
    <row r="176" spans="26:26" s="18" customFormat="1" x14ac:dyDescent="0.2">
      <c r="Z176" s="163"/>
    </row>
    <row r="177" spans="26:26" s="18" customFormat="1" x14ac:dyDescent="0.2">
      <c r="Z177" s="163"/>
    </row>
    <row r="178" spans="26:26" s="18" customFormat="1" x14ac:dyDescent="0.2">
      <c r="Z178" s="163"/>
    </row>
    <row r="179" spans="26:26" s="18" customFormat="1" x14ac:dyDescent="0.2">
      <c r="Z179" s="163"/>
    </row>
    <row r="180" spans="26:26" s="18" customFormat="1" x14ac:dyDescent="0.2">
      <c r="Z180" s="163"/>
    </row>
    <row r="181" spans="26:26" s="18" customFormat="1" x14ac:dyDescent="0.2">
      <c r="Z181" s="163"/>
    </row>
    <row r="182" spans="26:26" s="18" customFormat="1" x14ac:dyDescent="0.2">
      <c r="Z182" s="163"/>
    </row>
    <row r="183" spans="26:26" s="18" customFormat="1" x14ac:dyDescent="0.2">
      <c r="Z183" s="163"/>
    </row>
    <row r="184" spans="26:26" s="18" customFormat="1" x14ac:dyDescent="0.2">
      <c r="Z184" s="163"/>
    </row>
    <row r="185" spans="26:26" s="18" customFormat="1" x14ac:dyDescent="0.2">
      <c r="Z185" s="163"/>
    </row>
    <row r="186" spans="26:26" s="18" customFormat="1" x14ac:dyDescent="0.2">
      <c r="Z186" s="163"/>
    </row>
    <row r="187" spans="26:26" s="18" customFormat="1" x14ac:dyDescent="0.2">
      <c r="Z187" s="163"/>
    </row>
    <row r="188" spans="26:26" s="18" customFormat="1" x14ac:dyDescent="0.2">
      <c r="Z188" s="163"/>
    </row>
    <row r="189" spans="26:26" s="18" customFormat="1" x14ac:dyDescent="0.2">
      <c r="Z189" s="163"/>
    </row>
    <row r="190" spans="26:26" s="18" customFormat="1" x14ac:dyDescent="0.2">
      <c r="Z190" s="163"/>
    </row>
    <row r="191" spans="26:26" s="18" customFormat="1" x14ac:dyDescent="0.2">
      <c r="Z191" s="163"/>
    </row>
    <row r="192" spans="26:26" s="18" customFormat="1" x14ac:dyDescent="0.2">
      <c r="Z192" s="163"/>
    </row>
    <row r="193" spans="26:26" s="18" customFormat="1" x14ac:dyDescent="0.2">
      <c r="Z193" s="163"/>
    </row>
    <row r="194" spans="26:26" s="18" customFormat="1" x14ac:dyDescent="0.2">
      <c r="Z194" s="163"/>
    </row>
    <row r="195" spans="26:26" s="18" customFormat="1" x14ac:dyDescent="0.2">
      <c r="Z195" s="163"/>
    </row>
    <row r="196" spans="26:26" s="18" customFormat="1" x14ac:dyDescent="0.2">
      <c r="Z196" s="163"/>
    </row>
    <row r="197" spans="26:26" s="18" customFormat="1" x14ac:dyDescent="0.2">
      <c r="Z197" s="163"/>
    </row>
    <row r="198" spans="26:26" s="18" customFormat="1" x14ac:dyDescent="0.2">
      <c r="Z198" s="163"/>
    </row>
    <row r="199" spans="26:26" s="18" customFormat="1" x14ac:dyDescent="0.2">
      <c r="Z199" s="163"/>
    </row>
    <row r="200" spans="26:26" s="18" customFormat="1" x14ac:dyDescent="0.2">
      <c r="Z200" s="163"/>
    </row>
    <row r="201" spans="26:26" s="18" customFormat="1" x14ac:dyDescent="0.2">
      <c r="Z201" s="163"/>
    </row>
    <row r="202" spans="26:26" s="18" customFormat="1" x14ac:dyDescent="0.2">
      <c r="Z202" s="163"/>
    </row>
    <row r="203" spans="26:26" s="18" customFormat="1" x14ac:dyDescent="0.2">
      <c r="Z203" s="163"/>
    </row>
    <row r="204" spans="26:26" s="18" customFormat="1" x14ac:dyDescent="0.2">
      <c r="Z204" s="163"/>
    </row>
    <row r="205" spans="26:26" s="18" customFormat="1" x14ac:dyDescent="0.2">
      <c r="Z205" s="163"/>
    </row>
    <row r="206" spans="26:26" s="18" customFormat="1" x14ac:dyDescent="0.2">
      <c r="Z206" s="163"/>
    </row>
    <row r="207" spans="26:26" s="18" customFormat="1" x14ac:dyDescent="0.2">
      <c r="Z207" s="163"/>
    </row>
    <row r="208" spans="26:26" s="18" customFormat="1" x14ac:dyDescent="0.2">
      <c r="Z208" s="163"/>
    </row>
    <row r="209" spans="26:26" s="18" customFormat="1" x14ac:dyDescent="0.2">
      <c r="Z209" s="163"/>
    </row>
    <row r="210" spans="26:26" s="18" customFormat="1" x14ac:dyDescent="0.2">
      <c r="Z210" s="163"/>
    </row>
    <row r="211" spans="26:26" s="18" customFormat="1" x14ac:dyDescent="0.2">
      <c r="Z211" s="163"/>
    </row>
    <row r="212" spans="26:26" s="18" customFormat="1" x14ac:dyDescent="0.2">
      <c r="Z212" s="163"/>
    </row>
    <row r="213" spans="26:26" s="18" customFormat="1" x14ac:dyDescent="0.2">
      <c r="Z213" s="163"/>
    </row>
    <row r="214" spans="26:26" s="18" customFormat="1" x14ac:dyDescent="0.2">
      <c r="Z214" s="163"/>
    </row>
    <row r="215" spans="26:26" s="18" customFormat="1" x14ac:dyDescent="0.2">
      <c r="Z215" s="163"/>
    </row>
    <row r="216" spans="26:26" s="18" customFormat="1" x14ac:dyDescent="0.2">
      <c r="Z216" s="163"/>
    </row>
    <row r="217" spans="26:26" s="18" customFormat="1" x14ac:dyDescent="0.2">
      <c r="Z217" s="163"/>
    </row>
    <row r="218" spans="26:26" s="18" customFormat="1" x14ac:dyDescent="0.2">
      <c r="Z218" s="163"/>
    </row>
    <row r="219" spans="26:26" s="18" customFormat="1" x14ac:dyDescent="0.2">
      <c r="Z219" s="163"/>
    </row>
    <row r="220" spans="26:26" s="18" customFormat="1" x14ac:dyDescent="0.2">
      <c r="Z220" s="163"/>
    </row>
    <row r="221" spans="26:26" s="18" customFormat="1" x14ac:dyDescent="0.2">
      <c r="Z221" s="163"/>
    </row>
    <row r="222" spans="26:26" s="18" customFormat="1" x14ac:dyDescent="0.2">
      <c r="Z222" s="163"/>
    </row>
    <row r="223" spans="26:26" s="18" customFormat="1" x14ac:dyDescent="0.2">
      <c r="Z223" s="163"/>
    </row>
    <row r="224" spans="26:26" s="18" customFormat="1" x14ac:dyDescent="0.2">
      <c r="Z224" s="163"/>
    </row>
    <row r="225" spans="26:26" s="18" customFormat="1" x14ac:dyDescent="0.2">
      <c r="Z225" s="163"/>
    </row>
    <row r="226" spans="26:26" s="18" customFormat="1" x14ac:dyDescent="0.2">
      <c r="Z226" s="163"/>
    </row>
    <row r="227" spans="26:26" s="18" customFormat="1" x14ac:dyDescent="0.2">
      <c r="Z227" s="163"/>
    </row>
    <row r="228" spans="26:26" s="18" customFormat="1" x14ac:dyDescent="0.2">
      <c r="Z228" s="163"/>
    </row>
    <row r="229" spans="26:26" s="18" customFormat="1" x14ac:dyDescent="0.2">
      <c r="Z229" s="163"/>
    </row>
    <row r="230" spans="26:26" s="18" customFormat="1" x14ac:dyDescent="0.2">
      <c r="Z230" s="163"/>
    </row>
    <row r="231" spans="26:26" s="18" customFormat="1" x14ac:dyDescent="0.2">
      <c r="Z231" s="162"/>
    </row>
    <row r="232" spans="26:26" s="18" customFormat="1" x14ac:dyDescent="0.2">
      <c r="Z232" s="162"/>
    </row>
    <row r="233" spans="26:26" s="18" customFormat="1" x14ac:dyDescent="0.2">
      <c r="Z233" s="162"/>
    </row>
    <row r="234" spans="26:26" s="18" customFormat="1" x14ac:dyDescent="0.2">
      <c r="Z234" s="162"/>
    </row>
    <row r="235" spans="26:26" s="18" customFormat="1" x14ac:dyDescent="0.2">
      <c r="Z235" s="162"/>
    </row>
    <row r="236" spans="26:26" s="18" customFormat="1" x14ac:dyDescent="0.2">
      <c r="Z236" s="162"/>
    </row>
    <row r="237" spans="26:26" s="18" customFormat="1" x14ac:dyDescent="0.2">
      <c r="Z237" s="162"/>
    </row>
    <row r="238" spans="26:26" s="18" customFormat="1" x14ac:dyDescent="0.2">
      <c r="Z238" s="162"/>
    </row>
    <row r="239" spans="26:26" s="18" customFormat="1" x14ac:dyDescent="0.2">
      <c r="Z239" s="162"/>
    </row>
    <row r="240" spans="26:26" s="18" customFormat="1" x14ac:dyDescent="0.2">
      <c r="Z240" s="162"/>
    </row>
    <row r="241" spans="26:26" s="18" customFormat="1" x14ac:dyDescent="0.2">
      <c r="Z241" s="162"/>
    </row>
    <row r="242" spans="26:26" s="18" customFormat="1" x14ac:dyDescent="0.2">
      <c r="Z242" s="162"/>
    </row>
    <row r="243" spans="26:26" s="18" customFormat="1" x14ac:dyDescent="0.2">
      <c r="Z243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</sheetPr>
  <dimension ref="A1:AA247"/>
  <sheetViews>
    <sheetView showGridLines="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2"/>
    <col min="27" max="16384" width="9.140625" style="108"/>
  </cols>
  <sheetData>
    <row r="1" spans="1:27" s="6" customFormat="1" ht="15.75" customHeight="1" x14ac:dyDescent="0.2">
      <c r="A1" s="1" t="s">
        <v>167</v>
      </c>
      <c r="B1" s="2"/>
      <c r="C1" s="4"/>
      <c r="D1" s="4"/>
      <c r="E1" s="4"/>
      <c r="F1" s="4"/>
      <c r="G1" s="4"/>
      <c r="H1" s="4"/>
      <c r="I1" s="4"/>
      <c r="J1" s="4"/>
      <c r="K1" s="4"/>
      <c r="Z1" s="162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3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  <c r="Z3" s="164" t="s">
        <v>117</v>
      </c>
    </row>
    <row r="4" spans="1:27" s="18" customFormat="1" ht="12.75" customHeight="1" x14ac:dyDescent="0.2">
      <c r="A4" s="70"/>
      <c r="B4" s="171" t="s">
        <v>131</v>
      </c>
      <c r="C4" s="157">
        <v>1720</v>
      </c>
      <c r="D4" s="157">
        <v>1636</v>
      </c>
      <c r="E4" s="157">
        <v>2419</v>
      </c>
      <c r="F4" s="152">
        <v>2460</v>
      </c>
      <c r="G4" s="153">
        <v>1986</v>
      </c>
      <c r="H4" s="154">
        <v>1962</v>
      </c>
      <c r="I4" s="157">
        <v>2100</v>
      </c>
      <c r="J4" s="157">
        <v>2173</v>
      </c>
      <c r="K4" s="157">
        <v>2283</v>
      </c>
      <c r="Z4" s="163">
        <f t="shared" ref="Z4:Z20" si="0">IF(LEN(B4)&lt;5,0,1)</f>
        <v>1</v>
      </c>
      <c r="AA4" s="32" t="s">
        <v>8</v>
      </c>
    </row>
    <row r="5" spans="1:27" s="18" customFormat="1" ht="12.75" customHeight="1" x14ac:dyDescent="0.2">
      <c r="A5" s="70"/>
      <c r="B5" s="171" t="s">
        <v>155</v>
      </c>
      <c r="C5" s="157">
        <v>2632</v>
      </c>
      <c r="D5" s="157">
        <v>2916</v>
      </c>
      <c r="E5" s="157">
        <v>3690</v>
      </c>
      <c r="F5" s="156">
        <v>5314</v>
      </c>
      <c r="G5" s="157">
        <v>5121</v>
      </c>
      <c r="H5" s="158">
        <v>5119</v>
      </c>
      <c r="I5" s="157">
        <v>4062</v>
      </c>
      <c r="J5" s="157">
        <v>4198</v>
      </c>
      <c r="K5" s="157">
        <v>4414</v>
      </c>
      <c r="Z5" s="163">
        <f t="shared" si="0"/>
        <v>1</v>
      </c>
      <c r="AA5" s="41">
        <v>6</v>
      </c>
    </row>
    <row r="6" spans="1:27" s="18" customFormat="1" ht="12.75" customHeight="1" x14ac:dyDescent="0.2">
      <c r="A6" s="70"/>
      <c r="B6" s="171" t="s">
        <v>156</v>
      </c>
      <c r="C6" s="157">
        <v>2164</v>
      </c>
      <c r="D6" s="157">
        <v>2687</v>
      </c>
      <c r="E6" s="157">
        <v>2978</v>
      </c>
      <c r="F6" s="156">
        <v>2927</v>
      </c>
      <c r="G6" s="157">
        <v>2845</v>
      </c>
      <c r="H6" s="158">
        <v>2882</v>
      </c>
      <c r="I6" s="157">
        <v>3635</v>
      </c>
      <c r="J6" s="157">
        <v>3757</v>
      </c>
      <c r="K6" s="157">
        <v>3954</v>
      </c>
      <c r="Z6" s="163">
        <f t="shared" si="0"/>
        <v>1</v>
      </c>
      <c r="AA6" s="32" t="s">
        <v>11</v>
      </c>
    </row>
    <row r="7" spans="1:27" s="18" customFormat="1" ht="12.75" customHeight="1" x14ac:dyDescent="0.2">
      <c r="A7" s="70"/>
      <c r="B7" s="171" t="s">
        <v>157</v>
      </c>
      <c r="C7" s="157">
        <v>103</v>
      </c>
      <c r="D7" s="157">
        <v>157</v>
      </c>
      <c r="E7" s="157">
        <v>96</v>
      </c>
      <c r="F7" s="156">
        <v>126</v>
      </c>
      <c r="G7" s="157">
        <v>112</v>
      </c>
      <c r="H7" s="158">
        <v>105</v>
      </c>
      <c r="I7" s="157">
        <v>101</v>
      </c>
      <c r="J7" s="157">
        <v>106</v>
      </c>
      <c r="K7" s="157">
        <v>112</v>
      </c>
      <c r="Z7" s="163">
        <f t="shared" si="0"/>
        <v>1</v>
      </c>
      <c r="AA7" s="41">
        <v>1</v>
      </c>
    </row>
    <row r="8" spans="1:27" s="18" customFormat="1" ht="12.75" hidden="1" customHeight="1" x14ac:dyDescent="0.2">
      <c r="A8" s="70"/>
      <c r="B8" s="171" t="s">
        <v>0</v>
      </c>
      <c r="C8" s="157"/>
      <c r="D8" s="157"/>
      <c r="E8" s="157"/>
      <c r="F8" s="156"/>
      <c r="G8" s="157"/>
      <c r="H8" s="158"/>
      <c r="I8" s="157"/>
      <c r="J8" s="157"/>
      <c r="K8" s="157"/>
      <c r="Z8" s="163">
        <f t="shared" si="0"/>
        <v>0</v>
      </c>
      <c r="AA8" s="32" t="s">
        <v>14</v>
      </c>
    </row>
    <row r="9" spans="1:27" s="18" customFormat="1" ht="12.75" hidden="1" customHeight="1" x14ac:dyDescent="0.2">
      <c r="A9" s="70"/>
      <c r="B9" s="171" t="s">
        <v>0</v>
      </c>
      <c r="C9" s="157"/>
      <c r="D9" s="157"/>
      <c r="E9" s="157"/>
      <c r="F9" s="156"/>
      <c r="G9" s="157"/>
      <c r="H9" s="158"/>
      <c r="I9" s="157"/>
      <c r="J9" s="157"/>
      <c r="K9" s="157"/>
      <c r="Z9" s="163">
        <f t="shared" si="0"/>
        <v>0</v>
      </c>
      <c r="AA9" s="18" t="s">
        <v>0</v>
      </c>
    </row>
    <row r="10" spans="1:27" s="18" customFormat="1" ht="12.75" hidden="1" customHeight="1" x14ac:dyDescent="0.2">
      <c r="A10" s="70"/>
      <c r="B10" s="171" t="s">
        <v>0</v>
      </c>
      <c r="C10" s="157"/>
      <c r="D10" s="157"/>
      <c r="E10" s="157"/>
      <c r="F10" s="156"/>
      <c r="G10" s="157"/>
      <c r="H10" s="158"/>
      <c r="I10" s="157"/>
      <c r="J10" s="157"/>
      <c r="K10" s="157"/>
      <c r="Z10" s="163">
        <f t="shared" si="0"/>
        <v>0</v>
      </c>
    </row>
    <row r="11" spans="1:27" s="18" customFormat="1" ht="12.75" hidden="1" customHeight="1" x14ac:dyDescent="0.2">
      <c r="A11" s="70"/>
      <c r="B11" s="171" t="s">
        <v>0</v>
      </c>
      <c r="C11" s="157"/>
      <c r="D11" s="157"/>
      <c r="E11" s="157"/>
      <c r="F11" s="156"/>
      <c r="G11" s="157"/>
      <c r="H11" s="158"/>
      <c r="I11" s="157"/>
      <c r="J11" s="157"/>
      <c r="K11" s="157"/>
      <c r="Z11" s="163">
        <f t="shared" si="0"/>
        <v>0</v>
      </c>
    </row>
    <row r="12" spans="1:27" s="18" customFormat="1" ht="12.75" hidden="1" customHeight="1" x14ac:dyDescent="0.2">
      <c r="A12" s="70"/>
      <c r="B12" s="171" t="s">
        <v>0</v>
      </c>
      <c r="C12" s="157"/>
      <c r="D12" s="157"/>
      <c r="E12" s="157"/>
      <c r="F12" s="156"/>
      <c r="G12" s="157"/>
      <c r="H12" s="158"/>
      <c r="I12" s="157"/>
      <c r="J12" s="157"/>
      <c r="K12" s="157"/>
      <c r="Z12" s="163">
        <f t="shared" si="0"/>
        <v>0</v>
      </c>
    </row>
    <row r="13" spans="1:27" s="18" customFormat="1" ht="12.75" hidden="1" customHeight="1" x14ac:dyDescent="0.2">
      <c r="A13" s="70"/>
      <c r="B13" s="171" t="s">
        <v>0</v>
      </c>
      <c r="C13" s="157"/>
      <c r="D13" s="157"/>
      <c r="E13" s="157"/>
      <c r="F13" s="156"/>
      <c r="G13" s="157"/>
      <c r="H13" s="158"/>
      <c r="I13" s="157"/>
      <c r="J13" s="157"/>
      <c r="K13" s="157"/>
      <c r="Z13" s="163">
        <f t="shared" si="0"/>
        <v>0</v>
      </c>
    </row>
    <row r="14" spans="1:27" s="18" customFormat="1" ht="12.75" hidden="1" customHeight="1" x14ac:dyDescent="0.2">
      <c r="A14" s="70"/>
      <c r="B14" s="171" t="s">
        <v>0</v>
      </c>
      <c r="C14" s="157"/>
      <c r="D14" s="157"/>
      <c r="E14" s="157"/>
      <c r="F14" s="156"/>
      <c r="G14" s="157"/>
      <c r="H14" s="158"/>
      <c r="I14" s="157"/>
      <c r="J14" s="157"/>
      <c r="K14" s="157"/>
      <c r="Z14" s="163">
        <f t="shared" si="0"/>
        <v>0</v>
      </c>
    </row>
    <row r="15" spans="1:27" s="18" customFormat="1" ht="12.75" hidden="1" customHeight="1" x14ac:dyDescent="0.2">
      <c r="A15" s="70"/>
      <c r="B15" s="171" t="s">
        <v>0</v>
      </c>
      <c r="C15" s="157"/>
      <c r="D15" s="157"/>
      <c r="E15" s="157"/>
      <c r="F15" s="156"/>
      <c r="G15" s="157"/>
      <c r="H15" s="158"/>
      <c r="I15" s="157"/>
      <c r="J15" s="157"/>
      <c r="K15" s="157"/>
      <c r="Z15" s="163">
        <f t="shared" si="0"/>
        <v>0</v>
      </c>
    </row>
    <row r="16" spans="1:27" s="18" customFormat="1" ht="12.75" hidden="1" customHeight="1" x14ac:dyDescent="0.25">
      <c r="A16" s="64"/>
      <c r="B16" s="171" t="s">
        <v>0</v>
      </c>
      <c r="C16" s="157"/>
      <c r="D16" s="157"/>
      <c r="E16" s="157"/>
      <c r="F16" s="156"/>
      <c r="G16" s="157"/>
      <c r="H16" s="158"/>
      <c r="I16" s="157"/>
      <c r="J16" s="157"/>
      <c r="K16" s="157"/>
      <c r="Z16" s="163">
        <f t="shared" si="0"/>
        <v>0</v>
      </c>
    </row>
    <row r="17" spans="1:26" s="18" customFormat="1" ht="12.75" hidden="1" customHeight="1" x14ac:dyDescent="0.25">
      <c r="A17" s="64"/>
      <c r="B17" s="171" t="s">
        <v>0</v>
      </c>
      <c r="C17" s="157"/>
      <c r="D17" s="157"/>
      <c r="E17" s="157"/>
      <c r="F17" s="156"/>
      <c r="G17" s="157"/>
      <c r="H17" s="158"/>
      <c r="I17" s="157"/>
      <c r="J17" s="157"/>
      <c r="K17" s="157"/>
      <c r="Z17" s="163">
        <f t="shared" si="0"/>
        <v>0</v>
      </c>
    </row>
    <row r="18" spans="1:26" s="18" customFormat="1" ht="12.75" hidden="1" customHeight="1" x14ac:dyDescent="0.2">
      <c r="A18" s="70"/>
      <c r="B18" s="171" t="s">
        <v>0</v>
      </c>
      <c r="C18" s="157"/>
      <c r="D18" s="157"/>
      <c r="E18" s="157"/>
      <c r="F18" s="156"/>
      <c r="G18" s="157"/>
      <c r="H18" s="158"/>
      <c r="I18" s="157"/>
      <c r="J18" s="157"/>
      <c r="K18" s="157"/>
      <c r="Z18" s="163">
        <f t="shared" si="0"/>
        <v>0</v>
      </c>
    </row>
    <row r="19" spans="1:26" s="18" customFormat="1" ht="12.75" customHeight="1" x14ac:dyDescent="0.25">
      <c r="A19" s="144"/>
      <c r="B19" s="145" t="s">
        <v>120</v>
      </c>
      <c r="C19" s="103">
        <f>SUM(C4:C18)</f>
        <v>6619</v>
      </c>
      <c r="D19" s="103">
        <f t="shared" ref="D19:K19" si="1">SUM(D4:D18)</f>
        <v>7396</v>
      </c>
      <c r="E19" s="103">
        <f t="shared" si="1"/>
        <v>9183</v>
      </c>
      <c r="F19" s="104">
        <f t="shared" si="1"/>
        <v>10827</v>
      </c>
      <c r="G19" s="103">
        <f t="shared" si="1"/>
        <v>10064</v>
      </c>
      <c r="H19" s="105">
        <f t="shared" si="1"/>
        <v>10068</v>
      </c>
      <c r="I19" s="103">
        <f t="shared" si="1"/>
        <v>9898</v>
      </c>
      <c r="J19" s="103">
        <f t="shared" si="1"/>
        <v>10234</v>
      </c>
      <c r="K19" s="103">
        <f t="shared" si="1"/>
        <v>10763</v>
      </c>
      <c r="Z19" s="163">
        <f t="shared" si="0"/>
        <v>1</v>
      </c>
    </row>
    <row r="20" spans="1:26" s="18" customFormat="1" hidden="1" x14ac:dyDescent="0.25">
      <c r="A20" s="172"/>
      <c r="Z20" s="163">
        <f t="shared" si="0"/>
        <v>0</v>
      </c>
    </row>
    <row r="21" spans="1:26" s="18" customFormat="1" x14ac:dyDescent="0.2">
      <c r="Z21" s="163"/>
    </row>
    <row r="22" spans="1:26" s="18" customFormat="1" x14ac:dyDescent="0.2">
      <c r="Z22" s="163"/>
    </row>
    <row r="23" spans="1:26" s="18" customFormat="1" x14ac:dyDescent="0.2">
      <c r="Z23" s="163"/>
    </row>
    <row r="24" spans="1:26" s="18" customFormat="1" x14ac:dyDescent="0.2">
      <c r="Z24" s="163"/>
    </row>
    <row r="25" spans="1:26" s="18" customFormat="1" x14ac:dyDescent="0.2">
      <c r="Z25" s="163"/>
    </row>
    <row r="26" spans="1:26" s="18" customFormat="1" x14ac:dyDescent="0.2">
      <c r="Z26" s="163"/>
    </row>
    <row r="27" spans="1:26" s="18" customFormat="1" x14ac:dyDescent="0.2">
      <c r="Z27" s="163"/>
    </row>
    <row r="28" spans="1:26" s="18" customFormat="1" x14ac:dyDescent="0.2">
      <c r="Z28" s="163"/>
    </row>
    <row r="29" spans="1:26" s="18" customFormat="1" x14ac:dyDescent="0.2">
      <c r="Z29" s="163"/>
    </row>
    <row r="30" spans="1:26" s="18" customFormat="1" x14ac:dyDescent="0.2">
      <c r="Z30" s="163"/>
    </row>
    <row r="31" spans="1:26" s="18" customFormat="1" x14ac:dyDescent="0.2">
      <c r="Z31" s="163"/>
    </row>
    <row r="32" spans="1:26" s="18" customFormat="1" x14ac:dyDescent="0.2">
      <c r="Z32" s="163"/>
    </row>
    <row r="33" spans="26:26" s="18" customFormat="1" x14ac:dyDescent="0.2">
      <c r="Z33" s="163"/>
    </row>
    <row r="34" spans="26:26" s="18" customFormat="1" x14ac:dyDescent="0.2">
      <c r="Z34" s="163"/>
    </row>
    <row r="35" spans="26:26" s="18" customFormat="1" x14ac:dyDescent="0.2">
      <c r="Z35" s="163"/>
    </row>
    <row r="36" spans="26:26" s="18" customFormat="1" x14ac:dyDescent="0.2">
      <c r="Z36" s="163"/>
    </row>
    <row r="37" spans="26:26" s="18" customFormat="1" x14ac:dyDescent="0.2">
      <c r="Z37" s="163"/>
    </row>
    <row r="38" spans="26:26" s="18" customFormat="1" x14ac:dyDescent="0.2">
      <c r="Z38" s="163"/>
    </row>
    <row r="39" spans="26:26" s="18" customFormat="1" x14ac:dyDescent="0.2">
      <c r="Z39" s="163"/>
    </row>
    <row r="40" spans="26:26" s="18" customFormat="1" x14ac:dyDescent="0.2">
      <c r="Z40" s="163"/>
    </row>
    <row r="41" spans="26:26" s="18" customFormat="1" x14ac:dyDescent="0.2">
      <c r="Z41" s="163"/>
    </row>
    <row r="42" spans="26:26" s="18" customFormat="1" x14ac:dyDescent="0.2">
      <c r="Z42" s="163"/>
    </row>
    <row r="43" spans="26:26" s="18" customFormat="1" x14ac:dyDescent="0.2">
      <c r="Z43" s="163"/>
    </row>
    <row r="44" spans="26:26" s="18" customFormat="1" x14ac:dyDescent="0.2">
      <c r="Z44" s="163"/>
    </row>
    <row r="45" spans="26:26" s="18" customFormat="1" x14ac:dyDescent="0.2">
      <c r="Z45" s="163"/>
    </row>
    <row r="46" spans="26:26" s="18" customFormat="1" x14ac:dyDescent="0.2">
      <c r="Z46" s="163"/>
    </row>
    <row r="47" spans="26:26" s="18" customFormat="1" x14ac:dyDescent="0.2">
      <c r="Z47" s="163"/>
    </row>
    <row r="48" spans="26:26" s="18" customFormat="1" x14ac:dyDescent="0.2">
      <c r="Z48" s="163"/>
    </row>
    <row r="49" spans="26:26" s="18" customFormat="1" x14ac:dyDescent="0.2">
      <c r="Z49" s="163"/>
    </row>
    <row r="50" spans="26:26" s="18" customFormat="1" x14ac:dyDescent="0.2">
      <c r="Z50" s="163"/>
    </row>
    <row r="51" spans="26:26" s="18" customFormat="1" x14ac:dyDescent="0.2">
      <c r="Z51" s="163"/>
    </row>
    <row r="52" spans="26:26" s="18" customFormat="1" x14ac:dyDescent="0.2">
      <c r="Z52" s="163"/>
    </row>
    <row r="53" spans="26:26" s="18" customFormat="1" x14ac:dyDescent="0.2">
      <c r="Z53" s="163"/>
    </row>
    <row r="54" spans="26:26" s="18" customFormat="1" x14ac:dyDescent="0.2">
      <c r="Z54" s="163"/>
    </row>
    <row r="55" spans="26:26" s="18" customFormat="1" x14ac:dyDescent="0.2">
      <c r="Z55" s="163"/>
    </row>
    <row r="56" spans="26:26" s="18" customFormat="1" x14ac:dyDescent="0.2">
      <c r="Z56" s="163"/>
    </row>
    <row r="57" spans="26:26" s="18" customFormat="1" x14ac:dyDescent="0.2">
      <c r="Z57" s="163"/>
    </row>
    <row r="58" spans="26:26" s="18" customFormat="1" x14ac:dyDescent="0.2">
      <c r="Z58" s="163"/>
    </row>
    <row r="59" spans="26:26" s="18" customFormat="1" x14ac:dyDescent="0.2">
      <c r="Z59" s="163"/>
    </row>
    <row r="60" spans="26:26" s="18" customFormat="1" x14ac:dyDescent="0.2">
      <c r="Z60" s="163"/>
    </row>
    <row r="61" spans="26:26" s="18" customFormat="1" x14ac:dyDescent="0.2">
      <c r="Z61" s="163"/>
    </row>
    <row r="62" spans="26:26" s="18" customFormat="1" x14ac:dyDescent="0.2">
      <c r="Z62" s="163"/>
    </row>
    <row r="63" spans="26:26" s="18" customFormat="1" x14ac:dyDescent="0.2">
      <c r="Z63" s="163"/>
    </row>
    <row r="64" spans="26:26" s="18" customFormat="1" x14ac:dyDescent="0.2">
      <c r="Z64" s="163"/>
    </row>
    <row r="65" spans="26:26" s="18" customFormat="1" x14ac:dyDescent="0.2">
      <c r="Z65" s="163"/>
    </row>
    <row r="66" spans="26:26" s="18" customFormat="1" x14ac:dyDescent="0.2">
      <c r="Z66" s="163"/>
    </row>
    <row r="67" spans="26:26" s="18" customFormat="1" x14ac:dyDescent="0.2">
      <c r="Z67" s="163"/>
    </row>
    <row r="68" spans="26:26" s="18" customFormat="1" x14ac:dyDescent="0.2">
      <c r="Z68" s="163"/>
    </row>
    <row r="69" spans="26:26" s="18" customFormat="1" x14ac:dyDescent="0.2">
      <c r="Z69" s="163"/>
    </row>
    <row r="70" spans="26:26" s="18" customFormat="1" x14ac:dyDescent="0.2">
      <c r="Z70" s="163"/>
    </row>
    <row r="71" spans="26:26" s="18" customFormat="1" x14ac:dyDescent="0.2">
      <c r="Z71" s="163"/>
    </row>
    <row r="72" spans="26:26" s="18" customFormat="1" x14ac:dyDescent="0.2">
      <c r="Z72" s="163"/>
    </row>
    <row r="73" spans="26:26" s="18" customFormat="1" x14ac:dyDescent="0.2">
      <c r="Z73" s="163"/>
    </row>
    <row r="74" spans="26:26" s="18" customFormat="1" x14ac:dyDescent="0.2">
      <c r="Z74" s="163"/>
    </row>
    <row r="75" spans="26:26" s="18" customFormat="1" x14ac:dyDescent="0.2">
      <c r="Z75" s="163"/>
    </row>
    <row r="76" spans="26:26" s="18" customFormat="1" x14ac:dyDescent="0.2">
      <c r="Z76" s="163"/>
    </row>
    <row r="77" spans="26:26" s="18" customFormat="1" x14ac:dyDescent="0.2">
      <c r="Z77" s="163"/>
    </row>
    <row r="78" spans="26:26" s="18" customFormat="1" x14ac:dyDescent="0.2">
      <c r="Z78" s="163"/>
    </row>
    <row r="79" spans="26:26" s="18" customFormat="1" x14ac:dyDescent="0.2">
      <c r="Z79" s="163"/>
    </row>
    <row r="80" spans="26:26" s="18" customFormat="1" x14ac:dyDescent="0.2">
      <c r="Z80" s="163"/>
    </row>
    <row r="81" spans="26:26" s="18" customFormat="1" x14ac:dyDescent="0.2">
      <c r="Z81" s="163"/>
    </row>
    <row r="82" spans="26:26" s="18" customFormat="1" x14ac:dyDescent="0.2">
      <c r="Z82" s="163"/>
    </row>
    <row r="83" spans="26:26" s="18" customFormat="1" x14ac:dyDescent="0.2">
      <c r="Z83" s="163"/>
    </row>
    <row r="84" spans="26:26" s="18" customFormat="1" x14ac:dyDescent="0.2">
      <c r="Z84" s="163"/>
    </row>
    <row r="85" spans="26:26" s="18" customFormat="1" x14ac:dyDescent="0.2">
      <c r="Z85" s="163"/>
    </row>
    <row r="86" spans="26:26" s="18" customFormat="1" x14ac:dyDescent="0.2">
      <c r="Z86" s="163"/>
    </row>
    <row r="87" spans="26:26" s="18" customFormat="1" x14ac:dyDescent="0.2">
      <c r="Z87" s="163"/>
    </row>
    <row r="88" spans="26:26" s="18" customFormat="1" x14ac:dyDescent="0.2">
      <c r="Z88" s="163"/>
    </row>
    <row r="89" spans="26:26" s="18" customFormat="1" x14ac:dyDescent="0.2">
      <c r="Z89" s="163"/>
    </row>
    <row r="90" spans="26:26" s="18" customFormat="1" x14ac:dyDescent="0.2">
      <c r="Z90" s="163"/>
    </row>
    <row r="91" spans="26:26" s="18" customFormat="1" x14ac:dyDescent="0.2">
      <c r="Z91" s="163"/>
    </row>
    <row r="92" spans="26:26" s="18" customFormat="1" x14ac:dyDescent="0.2">
      <c r="Z92" s="163"/>
    </row>
    <row r="93" spans="26:26" s="18" customFormat="1" x14ac:dyDescent="0.2">
      <c r="Z93" s="163"/>
    </row>
    <row r="94" spans="26:26" s="18" customFormat="1" x14ac:dyDescent="0.2">
      <c r="Z94" s="163"/>
    </row>
    <row r="95" spans="26:26" s="18" customFormat="1" x14ac:dyDescent="0.2">
      <c r="Z95" s="163"/>
    </row>
    <row r="96" spans="26:26" s="18" customFormat="1" x14ac:dyDescent="0.2">
      <c r="Z96" s="163"/>
    </row>
    <row r="97" spans="26:26" s="18" customFormat="1" x14ac:dyDescent="0.2">
      <c r="Z97" s="163"/>
    </row>
    <row r="98" spans="26:26" s="18" customFormat="1" x14ac:dyDescent="0.2">
      <c r="Z98" s="163"/>
    </row>
    <row r="99" spans="26:26" s="18" customFormat="1" x14ac:dyDescent="0.2">
      <c r="Z99" s="163"/>
    </row>
    <row r="100" spans="26:26" s="18" customFormat="1" x14ac:dyDescent="0.2">
      <c r="Z100" s="163"/>
    </row>
    <row r="101" spans="26:26" s="18" customFormat="1" x14ac:dyDescent="0.2">
      <c r="Z101" s="163"/>
    </row>
    <row r="102" spans="26:26" s="18" customFormat="1" x14ac:dyDescent="0.2">
      <c r="Z102" s="163"/>
    </row>
    <row r="103" spans="26:26" s="18" customFormat="1" x14ac:dyDescent="0.2">
      <c r="Z103" s="163"/>
    </row>
    <row r="104" spans="26:26" s="18" customFormat="1" x14ac:dyDescent="0.2">
      <c r="Z104" s="163"/>
    </row>
    <row r="105" spans="26:26" s="18" customFormat="1" x14ac:dyDescent="0.2">
      <c r="Z105" s="163"/>
    </row>
    <row r="106" spans="26:26" s="18" customFormat="1" x14ac:dyDescent="0.2">
      <c r="Z106" s="163"/>
    </row>
    <row r="107" spans="26:26" s="18" customFormat="1" x14ac:dyDescent="0.2">
      <c r="Z107" s="163"/>
    </row>
    <row r="108" spans="26:26" s="18" customFormat="1" x14ac:dyDescent="0.2">
      <c r="Z108" s="163"/>
    </row>
    <row r="109" spans="26:26" s="18" customFormat="1" x14ac:dyDescent="0.2">
      <c r="Z109" s="163"/>
    </row>
    <row r="110" spans="26:26" s="18" customFormat="1" x14ac:dyDescent="0.2">
      <c r="Z110" s="163"/>
    </row>
    <row r="111" spans="26:26" s="18" customFormat="1" x14ac:dyDescent="0.2">
      <c r="Z111" s="163"/>
    </row>
    <row r="112" spans="26:26" s="18" customFormat="1" x14ac:dyDescent="0.2">
      <c r="Z112" s="163"/>
    </row>
    <row r="113" spans="26:26" s="18" customFormat="1" x14ac:dyDescent="0.2">
      <c r="Z113" s="163"/>
    </row>
    <row r="114" spans="26:26" s="18" customFormat="1" x14ac:dyDescent="0.2">
      <c r="Z114" s="163"/>
    </row>
    <row r="115" spans="26:26" s="18" customFormat="1" x14ac:dyDescent="0.2">
      <c r="Z115" s="163"/>
    </row>
    <row r="116" spans="26:26" s="18" customFormat="1" x14ac:dyDescent="0.2">
      <c r="Z116" s="163"/>
    </row>
    <row r="117" spans="26:26" s="18" customFormat="1" x14ac:dyDescent="0.2">
      <c r="Z117" s="163"/>
    </row>
    <row r="118" spans="26:26" s="18" customFormat="1" x14ac:dyDescent="0.2">
      <c r="Z118" s="163"/>
    </row>
    <row r="119" spans="26:26" s="18" customFormat="1" x14ac:dyDescent="0.2">
      <c r="Z119" s="163"/>
    </row>
    <row r="120" spans="26:26" s="18" customFormat="1" x14ac:dyDescent="0.2">
      <c r="Z120" s="163"/>
    </row>
    <row r="121" spans="26:26" s="18" customFormat="1" x14ac:dyDescent="0.2">
      <c r="Z121" s="163"/>
    </row>
    <row r="122" spans="26:26" s="18" customFormat="1" x14ac:dyDescent="0.2">
      <c r="Z122" s="163"/>
    </row>
    <row r="123" spans="26:26" s="18" customFormat="1" x14ac:dyDescent="0.2">
      <c r="Z123" s="163"/>
    </row>
    <row r="124" spans="26:26" s="18" customFormat="1" x14ac:dyDescent="0.2">
      <c r="Z124" s="163"/>
    </row>
    <row r="125" spans="26:26" s="18" customFormat="1" x14ac:dyDescent="0.2">
      <c r="Z125" s="163"/>
    </row>
    <row r="126" spans="26:26" s="18" customFormat="1" x14ac:dyDescent="0.2">
      <c r="Z126" s="163"/>
    </row>
    <row r="127" spans="26:26" s="18" customFormat="1" x14ac:dyDescent="0.2">
      <c r="Z127" s="163"/>
    </row>
    <row r="128" spans="26:26" s="18" customFormat="1" x14ac:dyDescent="0.2">
      <c r="Z128" s="163"/>
    </row>
    <row r="129" spans="26:26" s="18" customFormat="1" x14ac:dyDescent="0.2">
      <c r="Z129" s="163"/>
    </row>
    <row r="130" spans="26:26" s="18" customFormat="1" x14ac:dyDescent="0.2">
      <c r="Z130" s="163"/>
    </row>
    <row r="131" spans="26:26" s="18" customFormat="1" x14ac:dyDescent="0.2">
      <c r="Z131" s="163"/>
    </row>
    <row r="132" spans="26:26" s="18" customFormat="1" x14ac:dyDescent="0.2">
      <c r="Z132" s="163"/>
    </row>
    <row r="133" spans="26:26" s="18" customFormat="1" x14ac:dyDescent="0.2">
      <c r="Z133" s="163"/>
    </row>
    <row r="134" spans="26:26" s="18" customFormat="1" x14ac:dyDescent="0.2">
      <c r="Z134" s="163"/>
    </row>
    <row r="135" spans="26:26" s="18" customFormat="1" x14ac:dyDescent="0.2">
      <c r="Z135" s="163"/>
    </row>
    <row r="136" spans="26:26" s="18" customFormat="1" x14ac:dyDescent="0.2">
      <c r="Z136" s="163"/>
    </row>
    <row r="137" spans="26:26" s="18" customFormat="1" x14ac:dyDescent="0.2">
      <c r="Z137" s="163"/>
    </row>
    <row r="138" spans="26:26" s="18" customFormat="1" x14ac:dyDescent="0.2">
      <c r="Z138" s="163"/>
    </row>
    <row r="139" spans="26:26" s="18" customFormat="1" x14ac:dyDescent="0.2">
      <c r="Z139" s="163"/>
    </row>
    <row r="140" spans="26:26" s="18" customFormat="1" x14ac:dyDescent="0.2">
      <c r="Z140" s="163"/>
    </row>
    <row r="141" spans="26:26" s="18" customFormat="1" x14ac:dyDescent="0.2">
      <c r="Z141" s="163"/>
    </row>
    <row r="142" spans="26:26" s="18" customFormat="1" x14ac:dyDescent="0.2">
      <c r="Z142" s="163"/>
    </row>
    <row r="143" spans="26:26" s="18" customFormat="1" x14ac:dyDescent="0.2">
      <c r="Z143" s="163"/>
    </row>
    <row r="144" spans="26:26" s="18" customFormat="1" x14ac:dyDescent="0.2">
      <c r="Z144" s="163"/>
    </row>
    <row r="145" spans="26:26" s="18" customFormat="1" x14ac:dyDescent="0.2">
      <c r="Z145" s="163"/>
    </row>
    <row r="146" spans="26:26" s="18" customFormat="1" x14ac:dyDescent="0.2">
      <c r="Z146" s="163"/>
    </row>
    <row r="147" spans="26:26" s="18" customFormat="1" x14ac:dyDescent="0.2">
      <c r="Z147" s="163"/>
    </row>
    <row r="148" spans="26:26" s="18" customFormat="1" x14ac:dyDescent="0.2">
      <c r="Z148" s="163"/>
    </row>
    <row r="149" spans="26:26" s="18" customFormat="1" x14ac:dyDescent="0.2">
      <c r="Z149" s="163"/>
    </row>
    <row r="150" spans="26:26" s="18" customFormat="1" x14ac:dyDescent="0.2">
      <c r="Z150" s="163"/>
    </row>
    <row r="151" spans="26:26" s="18" customFormat="1" x14ac:dyDescent="0.2">
      <c r="Z151" s="163"/>
    </row>
    <row r="152" spans="26:26" s="18" customFormat="1" x14ac:dyDescent="0.2">
      <c r="Z152" s="163"/>
    </row>
    <row r="153" spans="26:26" s="18" customFormat="1" x14ac:dyDescent="0.2">
      <c r="Z153" s="163"/>
    </row>
    <row r="154" spans="26:26" s="18" customFormat="1" x14ac:dyDescent="0.2">
      <c r="Z154" s="163"/>
    </row>
    <row r="155" spans="26:26" s="18" customFormat="1" x14ac:dyDescent="0.2">
      <c r="Z155" s="163"/>
    </row>
    <row r="156" spans="26:26" s="18" customFormat="1" x14ac:dyDescent="0.2">
      <c r="Z156" s="163"/>
    </row>
    <row r="157" spans="26:26" s="18" customFormat="1" x14ac:dyDescent="0.2">
      <c r="Z157" s="163"/>
    </row>
    <row r="158" spans="26:26" s="18" customFormat="1" x14ac:dyDescent="0.2">
      <c r="Z158" s="163"/>
    </row>
    <row r="159" spans="26:26" s="18" customFormat="1" x14ac:dyDescent="0.2">
      <c r="Z159" s="163"/>
    </row>
    <row r="160" spans="26:26" s="18" customFormat="1" x14ac:dyDescent="0.2">
      <c r="Z160" s="163"/>
    </row>
    <row r="161" spans="26:26" s="18" customFormat="1" x14ac:dyDescent="0.2">
      <c r="Z161" s="163"/>
    </row>
    <row r="162" spans="26:26" s="18" customFormat="1" x14ac:dyDescent="0.2">
      <c r="Z162" s="163"/>
    </row>
    <row r="163" spans="26:26" s="18" customFormat="1" x14ac:dyDescent="0.2">
      <c r="Z163" s="163"/>
    </row>
    <row r="164" spans="26:26" s="18" customFormat="1" x14ac:dyDescent="0.2">
      <c r="Z164" s="163"/>
    </row>
    <row r="165" spans="26:26" s="18" customFormat="1" x14ac:dyDescent="0.2">
      <c r="Z165" s="163"/>
    </row>
    <row r="166" spans="26:26" s="18" customFormat="1" x14ac:dyDescent="0.2">
      <c r="Z166" s="163"/>
    </row>
    <row r="167" spans="26:26" s="18" customFormat="1" x14ac:dyDescent="0.2">
      <c r="Z167" s="163"/>
    </row>
    <row r="168" spans="26:26" s="18" customFormat="1" x14ac:dyDescent="0.2">
      <c r="Z168" s="163"/>
    </row>
    <row r="169" spans="26:26" s="18" customFormat="1" x14ac:dyDescent="0.2">
      <c r="Z169" s="163"/>
    </row>
    <row r="170" spans="26:26" s="18" customFormat="1" x14ac:dyDescent="0.2">
      <c r="Z170" s="163"/>
    </row>
    <row r="171" spans="26:26" s="18" customFormat="1" x14ac:dyDescent="0.2">
      <c r="Z171" s="163"/>
    </row>
    <row r="172" spans="26:26" s="18" customFormat="1" x14ac:dyDescent="0.2">
      <c r="Z172" s="163"/>
    </row>
    <row r="173" spans="26:26" s="18" customFormat="1" x14ac:dyDescent="0.2">
      <c r="Z173" s="163"/>
    </row>
    <row r="174" spans="26:26" s="18" customFormat="1" x14ac:dyDescent="0.2">
      <c r="Z174" s="163"/>
    </row>
    <row r="175" spans="26:26" s="18" customFormat="1" x14ac:dyDescent="0.2">
      <c r="Z175" s="163"/>
    </row>
    <row r="176" spans="26:26" s="18" customFormat="1" x14ac:dyDescent="0.2">
      <c r="Z176" s="163"/>
    </row>
    <row r="177" spans="26:26" s="18" customFormat="1" x14ac:dyDescent="0.2">
      <c r="Z177" s="163"/>
    </row>
    <row r="178" spans="26:26" s="18" customFormat="1" x14ac:dyDescent="0.2">
      <c r="Z178" s="163"/>
    </row>
    <row r="179" spans="26:26" s="18" customFormat="1" x14ac:dyDescent="0.2">
      <c r="Z179" s="163"/>
    </row>
    <row r="180" spans="26:26" s="18" customFormat="1" x14ac:dyDescent="0.2">
      <c r="Z180" s="163"/>
    </row>
    <row r="181" spans="26:26" s="18" customFormat="1" x14ac:dyDescent="0.2">
      <c r="Z181" s="163"/>
    </row>
    <row r="182" spans="26:26" s="18" customFormat="1" x14ac:dyDescent="0.2">
      <c r="Z182" s="163"/>
    </row>
    <row r="183" spans="26:26" s="18" customFormat="1" x14ac:dyDescent="0.2">
      <c r="Z183" s="163"/>
    </row>
    <row r="184" spans="26:26" s="18" customFormat="1" x14ac:dyDescent="0.2">
      <c r="Z184" s="163"/>
    </row>
    <row r="185" spans="26:26" s="18" customFormat="1" x14ac:dyDescent="0.2">
      <c r="Z185" s="163"/>
    </row>
    <row r="186" spans="26:26" s="18" customFormat="1" x14ac:dyDescent="0.2">
      <c r="Z186" s="163"/>
    </row>
    <row r="187" spans="26:26" s="18" customFormat="1" x14ac:dyDescent="0.2">
      <c r="Z187" s="163"/>
    </row>
    <row r="188" spans="26:26" s="18" customFormat="1" x14ac:dyDescent="0.2">
      <c r="Z188" s="163"/>
    </row>
    <row r="189" spans="26:26" s="18" customFormat="1" x14ac:dyDescent="0.2">
      <c r="Z189" s="163"/>
    </row>
    <row r="190" spans="26:26" s="18" customFormat="1" x14ac:dyDescent="0.2">
      <c r="Z190" s="163"/>
    </row>
    <row r="191" spans="26:26" s="18" customFormat="1" x14ac:dyDescent="0.2">
      <c r="Z191" s="163"/>
    </row>
    <row r="192" spans="26:26" s="18" customFormat="1" x14ac:dyDescent="0.2">
      <c r="Z192" s="163"/>
    </row>
    <row r="193" spans="26:26" s="18" customFormat="1" x14ac:dyDescent="0.2">
      <c r="Z193" s="163"/>
    </row>
    <row r="194" spans="26:26" s="18" customFormat="1" x14ac:dyDescent="0.2">
      <c r="Z194" s="163"/>
    </row>
    <row r="195" spans="26:26" s="18" customFormat="1" x14ac:dyDescent="0.2">
      <c r="Z195" s="163"/>
    </row>
    <row r="196" spans="26:26" s="18" customFormat="1" x14ac:dyDescent="0.2">
      <c r="Z196" s="163"/>
    </row>
    <row r="197" spans="26:26" s="18" customFormat="1" x14ac:dyDescent="0.2">
      <c r="Z197" s="163"/>
    </row>
    <row r="198" spans="26:26" s="18" customFormat="1" x14ac:dyDescent="0.2">
      <c r="Z198" s="163"/>
    </row>
    <row r="199" spans="26:26" s="18" customFormat="1" x14ac:dyDescent="0.2">
      <c r="Z199" s="163"/>
    </row>
    <row r="200" spans="26:26" s="18" customFormat="1" x14ac:dyDescent="0.2">
      <c r="Z200" s="163"/>
    </row>
    <row r="201" spans="26:26" s="18" customFormat="1" x14ac:dyDescent="0.2">
      <c r="Z201" s="163"/>
    </row>
    <row r="202" spans="26:26" s="18" customFormat="1" x14ac:dyDescent="0.2">
      <c r="Z202" s="163"/>
    </row>
    <row r="203" spans="26:26" s="18" customFormat="1" x14ac:dyDescent="0.2">
      <c r="Z203" s="163"/>
    </row>
    <row r="204" spans="26:26" s="18" customFormat="1" x14ac:dyDescent="0.2">
      <c r="Z204" s="163"/>
    </row>
    <row r="205" spans="26:26" s="18" customFormat="1" x14ac:dyDescent="0.2">
      <c r="Z205" s="163"/>
    </row>
    <row r="206" spans="26:26" s="18" customFormat="1" x14ac:dyDescent="0.2">
      <c r="Z206" s="163"/>
    </row>
    <row r="207" spans="26:26" s="18" customFormat="1" x14ac:dyDescent="0.2">
      <c r="Z207" s="163"/>
    </row>
    <row r="208" spans="26:26" s="18" customFormat="1" x14ac:dyDescent="0.2">
      <c r="Z208" s="163"/>
    </row>
    <row r="209" spans="26:26" s="18" customFormat="1" x14ac:dyDescent="0.2">
      <c r="Z209" s="163"/>
    </row>
    <row r="210" spans="26:26" s="18" customFormat="1" x14ac:dyDescent="0.2">
      <c r="Z210" s="163"/>
    </row>
    <row r="211" spans="26:26" s="18" customFormat="1" x14ac:dyDescent="0.2">
      <c r="Z211" s="163"/>
    </row>
    <row r="212" spans="26:26" s="18" customFormat="1" x14ac:dyDescent="0.2">
      <c r="Z212" s="163"/>
    </row>
    <row r="213" spans="26:26" s="18" customFormat="1" x14ac:dyDescent="0.2">
      <c r="Z213" s="163"/>
    </row>
    <row r="214" spans="26:26" s="18" customFormat="1" x14ac:dyDescent="0.2">
      <c r="Z214" s="163"/>
    </row>
    <row r="215" spans="26:26" s="18" customFormat="1" x14ac:dyDescent="0.2">
      <c r="Z215" s="163"/>
    </row>
    <row r="216" spans="26:26" s="18" customFormat="1" x14ac:dyDescent="0.2">
      <c r="Z216" s="163"/>
    </row>
    <row r="217" spans="26:26" s="18" customFormat="1" x14ac:dyDescent="0.2">
      <c r="Z217" s="163"/>
    </row>
    <row r="218" spans="26:26" s="18" customFormat="1" x14ac:dyDescent="0.2">
      <c r="Z218" s="163"/>
    </row>
    <row r="219" spans="26:26" s="18" customFormat="1" x14ac:dyDescent="0.2">
      <c r="Z219" s="163"/>
    </row>
    <row r="220" spans="26:26" s="18" customFormat="1" x14ac:dyDescent="0.2">
      <c r="Z220" s="163"/>
    </row>
    <row r="221" spans="26:26" s="18" customFormat="1" x14ac:dyDescent="0.2">
      <c r="Z221" s="163"/>
    </row>
    <row r="222" spans="26:26" s="18" customFormat="1" x14ac:dyDescent="0.2">
      <c r="Z222" s="163"/>
    </row>
    <row r="223" spans="26:26" s="18" customFormat="1" x14ac:dyDescent="0.2">
      <c r="Z223" s="163"/>
    </row>
    <row r="224" spans="26:26" s="18" customFormat="1" x14ac:dyDescent="0.2">
      <c r="Z224" s="163"/>
    </row>
    <row r="225" spans="26:26" s="18" customFormat="1" x14ac:dyDescent="0.2">
      <c r="Z225" s="163"/>
    </row>
    <row r="226" spans="26:26" s="18" customFormat="1" x14ac:dyDescent="0.2">
      <c r="Z226" s="163"/>
    </row>
    <row r="227" spans="26:26" s="18" customFormat="1" x14ac:dyDescent="0.2">
      <c r="Z227" s="163"/>
    </row>
    <row r="228" spans="26:26" s="18" customFormat="1" x14ac:dyDescent="0.2">
      <c r="Z228" s="163"/>
    </row>
    <row r="229" spans="26:26" s="18" customFormat="1" x14ac:dyDescent="0.2">
      <c r="Z229" s="163"/>
    </row>
    <row r="230" spans="26:26" s="18" customFormat="1" x14ac:dyDescent="0.2">
      <c r="Z230" s="163"/>
    </row>
    <row r="231" spans="26:26" s="18" customFormat="1" x14ac:dyDescent="0.2">
      <c r="Z231" s="162"/>
    </row>
    <row r="232" spans="26:26" s="18" customFormat="1" x14ac:dyDescent="0.2">
      <c r="Z232" s="162"/>
    </row>
    <row r="233" spans="26:26" s="18" customFormat="1" x14ac:dyDescent="0.2">
      <c r="Z233" s="162"/>
    </row>
    <row r="234" spans="26:26" s="18" customFormat="1" x14ac:dyDescent="0.2">
      <c r="Z234" s="162"/>
    </row>
    <row r="235" spans="26:26" s="18" customFormat="1" x14ac:dyDescent="0.2">
      <c r="Z235" s="162"/>
    </row>
    <row r="236" spans="26:26" s="18" customFormat="1" x14ac:dyDescent="0.2">
      <c r="Z236" s="162"/>
    </row>
    <row r="237" spans="26:26" s="18" customFormat="1" x14ac:dyDescent="0.2">
      <c r="Z237" s="162"/>
    </row>
    <row r="238" spans="26:26" s="18" customFormat="1" x14ac:dyDescent="0.2">
      <c r="Z238" s="162"/>
    </row>
    <row r="239" spans="26:26" s="18" customFormat="1" x14ac:dyDescent="0.2">
      <c r="Z239" s="162"/>
    </row>
    <row r="240" spans="26:26" s="18" customFormat="1" x14ac:dyDescent="0.2">
      <c r="Z240" s="162"/>
    </row>
    <row r="241" spans="26:26" s="18" customFormat="1" x14ac:dyDescent="0.2">
      <c r="Z241" s="162"/>
    </row>
    <row r="242" spans="26:26" s="18" customFormat="1" x14ac:dyDescent="0.2">
      <c r="Z242" s="162"/>
    </row>
    <row r="243" spans="26:26" s="18" customFormat="1" x14ac:dyDescent="0.2">
      <c r="Z243" s="162"/>
    </row>
    <row r="244" spans="26:26" s="18" customFormat="1" x14ac:dyDescent="0.2">
      <c r="Z244" s="162"/>
    </row>
    <row r="245" spans="26:26" s="18" customFormat="1" x14ac:dyDescent="0.2">
      <c r="Z245" s="162"/>
    </row>
    <row r="246" spans="26:26" s="18" customFormat="1" x14ac:dyDescent="0.2">
      <c r="Z246" s="162"/>
    </row>
    <row r="247" spans="26:26" s="18" customFormat="1" x14ac:dyDescent="0.2">
      <c r="Z247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6" tint="0.59999389629810485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16384" width="9.140625" style="108"/>
  </cols>
  <sheetData>
    <row r="1" spans="1:27" s="6" customFormat="1" ht="15.75" customHeight="1" x14ac:dyDescent="0.2">
      <c r="A1" s="1" t="s">
        <v>168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</row>
    <row r="4" spans="1:27" s="31" customFormat="1" ht="12.75" customHeight="1" x14ac:dyDescent="0.2">
      <c r="A4" s="56"/>
      <c r="B4" s="111" t="s">
        <v>41</v>
      </c>
      <c r="C4" s="148">
        <f>SUM(C5:C7)</f>
        <v>6619</v>
      </c>
      <c r="D4" s="148">
        <f t="shared" ref="D4:K4" si="0">SUM(D5:D7)</f>
        <v>7396</v>
      </c>
      <c r="E4" s="148">
        <f t="shared" si="0"/>
        <v>8477</v>
      </c>
      <c r="F4" s="149">
        <f t="shared" si="0"/>
        <v>9120</v>
      </c>
      <c r="G4" s="148">
        <f t="shared" si="0"/>
        <v>8691</v>
      </c>
      <c r="H4" s="150">
        <f t="shared" si="0"/>
        <v>8785</v>
      </c>
      <c r="I4" s="148">
        <f t="shared" si="0"/>
        <v>9778</v>
      </c>
      <c r="J4" s="148">
        <f t="shared" si="0"/>
        <v>10114</v>
      </c>
      <c r="K4" s="148">
        <f t="shared" si="0"/>
        <v>10643</v>
      </c>
      <c r="AA4" s="32" t="s">
        <v>8</v>
      </c>
    </row>
    <row r="5" spans="1:27" s="18" customFormat="1" ht="12.75" customHeight="1" x14ac:dyDescent="0.2">
      <c r="A5" s="70"/>
      <c r="B5" s="114" t="s">
        <v>42</v>
      </c>
      <c r="C5" s="152">
        <v>5656</v>
      </c>
      <c r="D5" s="153">
        <v>6256</v>
      </c>
      <c r="E5" s="153">
        <v>6955</v>
      </c>
      <c r="F5" s="152">
        <v>7951</v>
      </c>
      <c r="G5" s="153">
        <v>7635</v>
      </c>
      <c r="H5" s="154">
        <v>7709</v>
      </c>
      <c r="I5" s="153">
        <v>8642</v>
      </c>
      <c r="J5" s="153">
        <v>8917</v>
      </c>
      <c r="K5" s="154">
        <v>9381</v>
      </c>
      <c r="AA5" s="41">
        <v>6</v>
      </c>
    </row>
    <row r="6" spans="1:27" s="18" customFormat="1" ht="12.75" customHeight="1" x14ac:dyDescent="0.25">
      <c r="A6" s="64"/>
      <c r="B6" s="114" t="s">
        <v>45</v>
      </c>
      <c r="C6" s="156">
        <v>963</v>
      </c>
      <c r="D6" s="157">
        <v>1140</v>
      </c>
      <c r="E6" s="157">
        <v>1522</v>
      </c>
      <c r="F6" s="156">
        <v>1169</v>
      </c>
      <c r="G6" s="157">
        <v>1056</v>
      </c>
      <c r="H6" s="158">
        <v>1076</v>
      </c>
      <c r="I6" s="157">
        <v>1136</v>
      </c>
      <c r="J6" s="157">
        <v>1197</v>
      </c>
      <c r="K6" s="158">
        <v>1262</v>
      </c>
      <c r="AA6" s="32" t="s">
        <v>11</v>
      </c>
    </row>
    <row r="7" spans="1:27" s="18" customFormat="1" ht="12.75" customHeight="1" x14ac:dyDescent="0.2">
      <c r="A7" s="70"/>
      <c r="B7" s="114" t="s">
        <v>84</v>
      </c>
      <c r="C7" s="159">
        <v>0</v>
      </c>
      <c r="D7" s="160">
        <v>0</v>
      </c>
      <c r="E7" s="160">
        <v>0</v>
      </c>
      <c r="F7" s="159">
        <v>0</v>
      </c>
      <c r="G7" s="160">
        <v>0</v>
      </c>
      <c r="H7" s="161">
        <v>0</v>
      </c>
      <c r="I7" s="160">
        <v>0</v>
      </c>
      <c r="J7" s="160">
        <v>0</v>
      </c>
      <c r="K7" s="161">
        <v>0</v>
      </c>
      <c r="AA7" s="41">
        <v>2</v>
      </c>
    </row>
    <row r="8" spans="1:27" s="31" customFormat="1" ht="12.75" customHeight="1" x14ac:dyDescent="0.25">
      <c r="A8" s="24"/>
      <c r="B8" s="130" t="s">
        <v>121</v>
      </c>
      <c r="C8" s="148">
        <f>SUM(C9:C15)</f>
        <v>0</v>
      </c>
      <c r="D8" s="148">
        <f t="shared" ref="D8:K8" si="1">SUM(D9:D15)</f>
        <v>0</v>
      </c>
      <c r="E8" s="148">
        <f t="shared" si="1"/>
        <v>190</v>
      </c>
      <c r="F8" s="149">
        <f t="shared" si="1"/>
        <v>0</v>
      </c>
      <c r="G8" s="148">
        <f t="shared" si="1"/>
        <v>91</v>
      </c>
      <c r="H8" s="150">
        <f t="shared" si="1"/>
        <v>91</v>
      </c>
      <c r="I8" s="148">
        <f t="shared" si="1"/>
        <v>0</v>
      </c>
      <c r="J8" s="148">
        <f t="shared" si="1"/>
        <v>0</v>
      </c>
      <c r="K8" s="148">
        <f t="shared" si="1"/>
        <v>0</v>
      </c>
      <c r="AA8" s="32" t="s">
        <v>14</v>
      </c>
    </row>
    <row r="9" spans="1:27" s="18" customFormat="1" ht="12.75" customHeight="1" x14ac:dyDescent="0.2">
      <c r="A9" s="70"/>
      <c r="B9" s="114" t="s">
        <v>86</v>
      </c>
      <c r="C9" s="152">
        <v>0</v>
      </c>
      <c r="D9" s="153">
        <v>0</v>
      </c>
      <c r="E9" s="153">
        <v>0</v>
      </c>
      <c r="F9" s="152">
        <v>0</v>
      </c>
      <c r="G9" s="153">
        <v>0</v>
      </c>
      <c r="H9" s="154">
        <v>0</v>
      </c>
      <c r="I9" s="153">
        <v>0</v>
      </c>
      <c r="J9" s="153">
        <v>0</v>
      </c>
      <c r="K9" s="154">
        <v>0</v>
      </c>
      <c r="AA9" s="18" t="s">
        <v>0</v>
      </c>
    </row>
    <row r="10" spans="1:27" s="18" customFormat="1" ht="12.75" customHeight="1" x14ac:dyDescent="0.2">
      <c r="A10" s="70"/>
      <c r="B10" s="114" t="s">
        <v>92</v>
      </c>
      <c r="C10" s="156">
        <v>0</v>
      </c>
      <c r="D10" s="157">
        <v>0</v>
      </c>
      <c r="E10" s="157">
        <v>0</v>
      </c>
      <c r="F10" s="156">
        <v>0</v>
      </c>
      <c r="G10" s="157">
        <v>0</v>
      </c>
      <c r="H10" s="158">
        <v>0</v>
      </c>
      <c r="I10" s="157">
        <v>0</v>
      </c>
      <c r="J10" s="157">
        <v>0</v>
      </c>
      <c r="K10" s="158">
        <v>0</v>
      </c>
    </row>
    <row r="11" spans="1:27" s="18" customFormat="1" ht="12.75" customHeight="1" x14ac:dyDescent="0.2">
      <c r="A11" s="70"/>
      <c r="B11" s="114" t="s">
        <v>26</v>
      </c>
      <c r="C11" s="156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8">
        <v>0</v>
      </c>
    </row>
    <row r="12" spans="1:27" s="18" customFormat="1" ht="12.75" customHeight="1" x14ac:dyDescent="0.25">
      <c r="A12" s="64"/>
      <c r="B12" s="114" t="s">
        <v>95</v>
      </c>
      <c r="C12" s="156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8">
        <v>0</v>
      </c>
    </row>
    <row r="13" spans="1:27" s="18" customFormat="1" ht="12.75" customHeight="1" x14ac:dyDescent="0.2">
      <c r="A13" s="70"/>
      <c r="B13" s="114" t="s">
        <v>29</v>
      </c>
      <c r="C13" s="156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8">
        <v>0</v>
      </c>
    </row>
    <row r="14" spans="1:27" s="18" customFormat="1" ht="12.75" customHeight="1" x14ac:dyDescent="0.2">
      <c r="A14" s="70"/>
      <c r="B14" s="114" t="s">
        <v>100</v>
      </c>
      <c r="C14" s="156">
        <v>0</v>
      </c>
      <c r="D14" s="157">
        <v>0</v>
      </c>
      <c r="E14" s="157">
        <v>0</v>
      </c>
      <c r="F14" s="156">
        <v>0</v>
      </c>
      <c r="G14" s="157">
        <v>0</v>
      </c>
      <c r="H14" s="158">
        <v>0</v>
      </c>
      <c r="I14" s="157">
        <v>0</v>
      </c>
      <c r="J14" s="157">
        <v>0</v>
      </c>
      <c r="K14" s="158">
        <v>0</v>
      </c>
    </row>
    <row r="15" spans="1:27" s="18" customFormat="1" ht="12.75" customHeight="1" x14ac:dyDescent="0.2">
      <c r="A15" s="70"/>
      <c r="B15" s="114" t="s">
        <v>101</v>
      </c>
      <c r="C15" s="159">
        <v>0</v>
      </c>
      <c r="D15" s="160">
        <v>0</v>
      </c>
      <c r="E15" s="160">
        <v>190</v>
      </c>
      <c r="F15" s="159">
        <v>0</v>
      </c>
      <c r="G15" s="160">
        <v>91</v>
      </c>
      <c r="H15" s="161">
        <v>91</v>
      </c>
      <c r="I15" s="160">
        <v>0</v>
      </c>
      <c r="J15" s="160">
        <v>0</v>
      </c>
      <c r="K15" s="161">
        <v>0</v>
      </c>
    </row>
    <row r="16" spans="1:27" s="31" customFormat="1" ht="12.75" customHeight="1" x14ac:dyDescent="0.25">
      <c r="A16" s="24"/>
      <c r="B16" s="130" t="s">
        <v>104</v>
      </c>
      <c r="C16" s="148">
        <f>SUM(C17:C23)</f>
        <v>0</v>
      </c>
      <c r="D16" s="148">
        <f t="shared" ref="D16:K16" si="2">SUM(D17:D23)</f>
        <v>0</v>
      </c>
      <c r="E16" s="148">
        <f t="shared" si="2"/>
        <v>516</v>
      </c>
      <c r="F16" s="149">
        <f t="shared" si="2"/>
        <v>1707</v>
      </c>
      <c r="G16" s="148">
        <f t="shared" si="2"/>
        <v>1282</v>
      </c>
      <c r="H16" s="150">
        <f t="shared" si="2"/>
        <v>1192</v>
      </c>
      <c r="I16" s="148">
        <f t="shared" si="2"/>
        <v>120</v>
      </c>
      <c r="J16" s="148">
        <f t="shared" si="2"/>
        <v>120</v>
      </c>
      <c r="K16" s="148">
        <f t="shared" si="2"/>
        <v>120</v>
      </c>
    </row>
    <row r="17" spans="1:11" s="18" customFormat="1" ht="12.75" customHeight="1" x14ac:dyDescent="0.2">
      <c r="A17" s="70"/>
      <c r="B17" s="114" t="s">
        <v>105</v>
      </c>
      <c r="C17" s="152">
        <v>0</v>
      </c>
      <c r="D17" s="153">
        <v>0</v>
      </c>
      <c r="E17" s="153">
        <v>0</v>
      </c>
      <c r="F17" s="152">
        <v>0</v>
      </c>
      <c r="G17" s="153">
        <v>0</v>
      </c>
      <c r="H17" s="154">
        <v>0</v>
      </c>
      <c r="I17" s="153">
        <v>0</v>
      </c>
      <c r="J17" s="153">
        <v>0</v>
      </c>
      <c r="K17" s="154">
        <v>0</v>
      </c>
    </row>
    <row r="18" spans="1:11" s="18" customFormat="1" ht="12.75" customHeight="1" x14ac:dyDescent="0.2">
      <c r="A18" s="70"/>
      <c r="B18" s="114" t="s">
        <v>108</v>
      </c>
      <c r="C18" s="156">
        <v>0</v>
      </c>
      <c r="D18" s="157">
        <v>0</v>
      </c>
      <c r="E18" s="157">
        <v>516</v>
      </c>
      <c r="F18" s="156">
        <v>1707</v>
      </c>
      <c r="G18" s="157">
        <v>1282</v>
      </c>
      <c r="H18" s="158">
        <v>1192</v>
      </c>
      <c r="I18" s="157">
        <v>120</v>
      </c>
      <c r="J18" s="157">
        <v>120</v>
      </c>
      <c r="K18" s="158">
        <v>120</v>
      </c>
    </row>
    <row r="19" spans="1:11" s="18" customFormat="1" ht="12.75" customHeight="1" x14ac:dyDescent="0.2">
      <c r="A19" s="70"/>
      <c r="B19" s="114" t="s">
        <v>111</v>
      </c>
      <c r="C19" s="156">
        <v>0</v>
      </c>
      <c r="D19" s="157">
        <v>0</v>
      </c>
      <c r="E19" s="157">
        <v>0</v>
      </c>
      <c r="F19" s="156">
        <v>0</v>
      </c>
      <c r="G19" s="157">
        <v>0</v>
      </c>
      <c r="H19" s="158">
        <v>0</v>
      </c>
      <c r="I19" s="157">
        <v>0</v>
      </c>
      <c r="J19" s="157">
        <v>0</v>
      </c>
      <c r="K19" s="158">
        <v>0</v>
      </c>
    </row>
    <row r="20" spans="1:11" s="18" customFormat="1" ht="12.75" customHeight="1" x14ac:dyDescent="0.2">
      <c r="A20" s="70"/>
      <c r="B20" s="114" t="s">
        <v>112</v>
      </c>
      <c r="C20" s="156">
        <v>0</v>
      </c>
      <c r="D20" s="157">
        <v>0</v>
      </c>
      <c r="E20" s="157">
        <v>0</v>
      </c>
      <c r="F20" s="156">
        <v>0</v>
      </c>
      <c r="G20" s="157">
        <v>0</v>
      </c>
      <c r="H20" s="158">
        <v>0</v>
      </c>
      <c r="I20" s="157">
        <v>0</v>
      </c>
      <c r="J20" s="157">
        <v>0</v>
      </c>
      <c r="K20" s="158">
        <v>0</v>
      </c>
    </row>
    <row r="21" spans="1:11" s="18" customFormat="1" ht="12.75" customHeight="1" x14ac:dyDescent="0.2">
      <c r="A21" s="70"/>
      <c r="B21" s="114" t="s">
        <v>113</v>
      </c>
      <c r="C21" s="156">
        <v>0</v>
      </c>
      <c r="D21" s="157">
        <v>0</v>
      </c>
      <c r="E21" s="157">
        <v>0</v>
      </c>
      <c r="F21" s="156">
        <v>0</v>
      </c>
      <c r="G21" s="157">
        <v>0</v>
      </c>
      <c r="H21" s="158">
        <v>0</v>
      </c>
      <c r="I21" s="157">
        <v>0</v>
      </c>
      <c r="J21" s="157">
        <v>0</v>
      </c>
      <c r="K21" s="158">
        <v>0</v>
      </c>
    </row>
    <row r="22" spans="1:11" s="18" customFormat="1" ht="12.75" customHeight="1" x14ac:dyDescent="0.2">
      <c r="A22" s="70"/>
      <c r="B22" s="114" t="s">
        <v>37</v>
      </c>
      <c r="C22" s="156">
        <v>0</v>
      </c>
      <c r="D22" s="157">
        <v>0</v>
      </c>
      <c r="E22" s="157">
        <v>0</v>
      </c>
      <c r="F22" s="156">
        <v>0</v>
      </c>
      <c r="G22" s="157">
        <v>0</v>
      </c>
      <c r="H22" s="158">
        <v>0</v>
      </c>
      <c r="I22" s="157">
        <v>0</v>
      </c>
      <c r="J22" s="157">
        <v>0</v>
      </c>
      <c r="K22" s="158">
        <v>0</v>
      </c>
    </row>
    <row r="23" spans="1:11" s="18" customFormat="1" ht="12.75" customHeight="1" x14ac:dyDescent="0.25">
      <c r="A23" s="64"/>
      <c r="B23" s="114" t="s">
        <v>114</v>
      </c>
      <c r="C23" s="159">
        <v>0</v>
      </c>
      <c r="D23" s="160">
        <v>0</v>
      </c>
      <c r="E23" s="160">
        <v>0</v>
      </c>
      <c r="F23" s="159">
        <v>0</v>
      </c>
      <c r="G23" s="160">
        <v>0</v>
      </c>
      <c r="H23" s="161">
        <v>0</v>
      </c>
      <c r="I23" s="160">
        <v>0</v>
      </c>
      <c r="J23" s="160">
        <v>0</v>
      </c>
      <c r="K23" s="161">
        <v>0</v>
      </c>
    </row>
    <row r="24" spans="1:11" s="18" customFormat="1" ht="12.75" customHeight="1" x14ac:dyDescent="0.2">
      <c r="A24" s="70"/>
      <c r="B24" s="130" t="s">
        <v>115</v>
      </c>
      <c r="C24" s="148">
        <v>0</v>
      </c>
      <c r="D24" s="148">
        <v>0</v>
      </c>
      <c r="E24" s="148">
        <v>0</v>
      </c>
      <c r="F24" s="149">
        <v>0</v>
      </c>
      <c r="G24" s="148">
        <v>0</v>
      </c>
      <c r="H24" s="150">
        <v>0</v>
      </c>
      <c r="I24" s="148">
        <v>0</v>
      </c>
      <c r="J24" s="148">
        <v>0</v>
      </c>
      <c r="K24" s="148">
        <v>0</v>
      </c>
    </row>
    <row r="25" spans="1:11" s="18" customFormat="1" ht="5.0999999999999996" customHeight="1" x14ac:dyDescent="0.2">
      <c r="A25" s="70"/>
      <c r="B25" s="127" t="s">
        <v>0</v>
      </c>
      <c r="C25" s="141"/>
      <c r="D25" s="141"/>
      <c r="E25" s="141"/>
      <c r="F25" s="142"/>
      <c r="G25" s="141"/>
      <c r="H25" s="143"/>
      <c r="I25" s="141"/>
      <c r="J25" s="141"/>
      <c r="K25" s="141"/>
    </row>
    <row r="26" spans="1:11" s="18" customFormat="1" ht="12.75" customHeight="1" x14ac:dyDescent="0.25">
      <c r="A26" s="144"/>
      <c r="B26" s="145" t="s">
        <v>116</v>
      </c>
      <c r="C26" s="103">
        <f>+C4+C8+C16+C24</f>
        <v>6619</v>
      </c>
      <c r="D26" s="103">
        <f t="shared" ref="D26:K26" si="3">+D4+D8+D16+D24</f>
        <v>7396</v>
      </c>
      <c r="E26" s="103">
        <f t="shared" si="3"/>
        <v>9183</v>
      </c>
      <c r="F26" s="104">
        <f t="shared" si="3"/>
        <v>10827</v>
      </c>
      <c r="G26" s="103">
        <f t="shared" si="3"/>
        <v>10064</v>
      </c>
      <c r="H26" s="105">
        <f t="shared" si="3"/>
        <v>10068</v>
      </c>
      <c r="I26" s="103">
        <f t="shared" si="3"/>
        <v>9898</v>
      </c>
      <c r="J26" s="103">
        <f t="shared" si="3"/>
        <v>10234</v>
      </c>
      <c r="K26" s="103">
        <f t="shared" si="3"/>
        <v>10763</v>
      </c>
    </row>
    <row r="27" spans="1:11" s="18" customFormat="1" x14ac:dyDescent="0.2"/>
    <row r="28" spans="1:11" s="18" customFormat="1" x14ac:dyDescent="0.2">
      <c r="B28" s="114"/>
    </row>
    <row r="29" spans="1:11" s="18" customFormat="1" x14ac:dyDescent="0.2"/>
    <row r="30" spans="1:11" s="18" customFormat="1" x14ac:dyDescent="0.2"/>
    <row r="31" spans="1:11" s="18" customFormat="1" x14ac:dyDescent="0.2"/>
    <row r="32" spans="1:11" s="18" customFormat="1" x14ac:dyDescent="0.2"/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theme="3" tint="0.59999389629810485"/>
  </sheetPr>
  <dimension ref="A1:AA248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53.85546875" style="108" customWidth="1"/>
    <col min="3" max="4" width="0.85546875" style="108" customWidth="1"/>
    <col min="5" max="13" width="10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122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5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7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124</v>
      </c>
      <c r="F3" s="22" t="s">
        <v>125</v>
      </c>
      <c r="G3" s="22" t="s">
        <v>126</v>
      </c>
      <c r="H3" s="173" t="s">
        <v>127</v>
      </c>
      <c r="I3" s="174"/>
      <c r="J3" s="175"/>
      <c r="K3" s="22" t="s">
        <v>128</v>
      </c>
      <c r="L3" s="22" t="s">
        <v>129</v>
      </c>
      <c r="M3" s="22" t="s">
        <v>130</v>
      </c>
      <c r="N3" s="23" t="s">
        <v>0</v>
      </c>
      <c r="O3" s="23" t="s">
        <v>0</v>
      </c>
    </row>
    <row r="4" spans="1:27" s="31" customFormat="1" x14ac:dyDescent="0.25">
      <c r="A4" s="24"/>
      <c r="B4" s="25" t="s">
        <v>7</v>
      </c>
      <c r="C4" s="26" t="s">
        <v>0</v>
      </c>
      <c r="D4" s="26" t="s">
        <v>0</v>
      </c>
      <c r="E4" s="27">
        <f>SUM(E5:E8)</f>
        <v>0</v>
      </c>
      <c r="F4" s="27">
        <f t="shared" ref="F4:M4" si="0">SUM(F5:F8)</f>
        <v>0</v>
      </c>
      <c r="G4" s="27">
        <f t="shared" si="0"/>
        <v>0</v>
      </c>
      <c r="H4" s="28">
        <f t="shared" si="0"/>
        <v>0</v>
      </c>
      <c r="I4" s="27">
        <f t="shared" si="0"/>
        <v>0</v>
      </c>
      <c r="J4" s="29">
        <f t="shared" si="0"/>
        <v>0</v>
      </c>
      <c r="K4" s="27">
        <f t="shared" si="0"/>
        <v>0</v>
      </c>
      <c r="L4" s="27">
        <f t="shared" si="0"/>
        <v>0</v>
      </c>
      <c r="M4" s="27">
        <f t="shared" si="0"/>
        <v>0</v>
      </c>
      <c r="N4" s="30" t="s">
        <v>0</v>
      </c>
      <c r="O4" s="30" t="s">
        <v>0</v>
      </c>
      <c r="AA4" s="32" t="s">
        <v>8</v>
      </c>
    </row>
    <row r="5" spans="1:27" s="18" customFormat="1" x14ac:dyDescent="0.2">
      <c r="B5" s="33" t="s">
        <v>9</v>
      </c>
      <c r="C5" s="34" t="s">
        <v>0</v>
      </c>
      <c r="D5" s="35" t="s">
        <v>0</v>
      </c>
      <c r="E5" s="36">
        <v>0</v>
      </c>
      <c r="F5" s="36">
        <v>0</v>
      </c>
      <c r="G5" s="36">
        <v>0</v>
      </c>
      <c r="H5" s="37">
        <v>0</v>
      </c>
      <c r="I5" s="36">
        <v>0</v>
      </c>
      <c r="J5" s="38">
        <v>0</v>
      </c>
      <c r="K5" s="36">
        <v>0</v>
      </c>
      <c r="L5" s="36">
        <v>0</v>
      </c>
      <c r="M5" s="36">
        <v>0</v>
      </c>
      <c r="N5" s="39" t="s">
        <v>0</v>
      </c>
      <c r="O5" s="40" t="s">
        <v>0</v>
      </c>
      <c r="AA5" s="41">
        <v>1</v>
      </c>
    </row>
    <row r="6" spans="1:27" s="18" customFormat="1" x14ac:dyDescent="0.2">
      <c r="B6" s="33" t="s">
        <v>10</v>
      </c>
      <c r="C6" s="42" t="s">
        <v>0</v>
      </c>
      <c r="D6" s="43" t="s">
        <v>0</v>
      </c>
      <c r="E6" s="44">
        <v>0</v>
      </c>
      <c r="F6" s="44">
        <v>0</v>
      </c>
      <c r="G6" s="44">
        <v>0</v>
      </c>
      <c r="H6" s="45">
        <v>0</v>
      </c>
      <c r="I6" s="44">
        <v>0</v>
      </c>
      <c r="J6" s="46">
        <v>0</v>
      </c>
      <c r="K6" s="44">
        <v>0</v>
      </c>
      <c r="L6" s="44">
        <v>0</v>
      </c>
      <c r="M6" s="44">
        <v>0</v>
      </c>
      <c r="N6" s="47" t="s">
        <v>0</v>
      </c>
      <c r="O6" s="48" t="s">
        <v>0</v>
      </c>
      <c r="AA6" s="32" t="s">
        <v>11</v>
      </c>
    </row>
    <row r="7" spans="1:27" s="18" customFormat="1" x14ac:dyDescent="0.2">
      <c r="B7" s="33" t="s">
        <v>12</v>
      </c>
      <c r="C7" s="42" t="s">
        <v>0</v>
      </c>
      <c r="D7" s="43" t="s">
        <v>0</v>
      </c>
      <c r="E7" s="44">
        <v>0</v>
      </c>
      <c r="F7" s="44">
        <v>0</v>
      </c>
      <c r="G7" s="44">
        <v>0</v>
      </c>
      <c r="H7" s="45">
        <v>0</v>
      </c>
      <c r="I7" s="44">
        <v>0</v>
      </c>
      <c r="J7" s="46">
        <v>0</v>
      </c>
      <c r="K7" s="44">
        <v>0</v>
      </c>
      <c r="L7" s="44">
        <v>0</v>
      </c>
      <c r="M7" s="44">
        <v>0</v>
      </c>
      <c r="N7" s="47" t="s">
        <v>0</v>
      </c>
      <c r="O7" s="48" t="s">
        <v>0</v>
      </c>
      <c r="AA7" s="41">
        <v>1</v>
      </c>
    </row>
    <row r="8" spans="1:27" s="18" customFormat="1" x14ac:dyDescent="0.2">
      <c r="B8" s="33" t="s">
        <v>13</v>
      </c>
      <c r="C8" s="49" t="s">
        <v>0</v>
      </c>
      <c r="D8" s="50" t="s">
        <v>0</v>
      </c>
      <c r="E8" s="51">
        <v>0</v>
      </c>
      <c r="F8" s="51">
        <v>0</v>
      </c>
      <c r="G8" s="51">
        <v>0</v>
      </c>
      <c r="H8" s="52">
        <v>0</v>
      </c>
      <c r="I8" s="51">
        <v>0</v>
      </c>
      <c r="J8" s="53">
        <v>0</v>
      </c>
      <c r="K8" s="51">
        <v>0</v>
      </c>
      <c r="L8" s="51">
        <v>0</v>
      </c>
      <c r="M8" s="51">
        <v>0</v>
      </c>
      <c r="N8" s="54" t="s">
        <v>0</v>
      </c>
      <c r="O8" s="55" t="s">
        <v>0</v>
      </c>
      <c r="AA8" s="32" t="s">
        <v>14</v>
      </c>
    </row>
    <row r="9" spans="1:27" s="31" customFormat="1" x14ac:dyDescent="0.25">
      <c r="A9" s="24"/>
      <c r="B9" s="25" t="s">
        <v>15</v>
      </c>
      <c r="C9" s="26" t="s">
        <v>0</v>
      </c>
      <c r="D9" s="26" t="s">
        <v>0</v>
      </c>
      <c r="E9" s="27">
        <f>E10+E19</f>
        <v>6975</v>
      </c>
      <c r="F9" s="27">
        <f t="shared" ref="F9:M9" si="1">F10+F19</f>
        <v>4285</v>
      </c>
      <c r="G9" s="27">
        <f t="shared" si="1"/>
        <v>1886</v>
      </c>
      <c r="H9" s="28">
        <f t="shared" si="1"/>
        <v>2963</v>
      </c>
      <c r="I9" s="27">
        <f t="shared" si="1"/>
        <v>2963</v>
      </c>
      <c r="J9" s="29">
        <f t="shared" si="1"/>
        <v>2002</v>
      </c>
      <c r="K9" s="27">
        <f t="shared" si="1"/>
        <v>1521</v>
      </c>
      <c r="L9" s="27">
        <f t="shared" si="1"/>
        <v>1157</v>
      </c>
      <c r="M9" s="27">
        <f t="shared" si="1"/>
        <v>718.14599999999996</v>
      </c>
      <c r="N9" s="30" t="s">
        <v>0</v>
      </c>
      <c r="O9" s="30" t="s">
        <v>0</v>
      </c>
      <c r="AA9" s="18" t="s">
        <v>0</v>
      </c>
    </row>
    <row r="10" spans="1:27" s="31" customFormat="1" x14ac:dyDescent="0.2">
      <c r="A10" s="56"/>
      <c r="B10" s="33" t="s">
        <v>16</v>
      </c>
      <c r="C10" s="57" t="s">
        <v>0</v>
      </c>
      <c r="D10" s="58" t="s">
        <v>0</v>
      </c>
      <c r="E10" s="59">
        <f>SUM(E11:E13)</f>
        <v>6975</v>
      </c>
      <c r="F10" s="59">
        <f t="shared" ref="F10:M10" si="2">SUM(F11:F13)</f>
        <v>4285</v>
      </c>
      <c r="G10" s="59">
        <f t="shared" si="2"/>
        <v>1886</v>
      </c>
      <c r="H10" s="60">
        <f t="shared" si="2"/>
        <v>2963</v>
      </c>
      <c r="I10" s="59">
        <f t="shared" si="2"/>
        <v>2963</v>
      </c>
      <c r="J10" s="61">
        <f t="shared" si="2"/>
        <v>2002</v>
      </c>
      <c r="K10" s="59">
        <f t="shared" si="2"/>
        <v>1521</v>
      </c>
      <c r="L10" s="59">
        <f t="shared" si="2"/>
        <v>1157</v>
      </c>
      <c r="M10" s="59">
        <f t="shared" si="2"/>
        <v>718.14599999999996</v>
      </c>
      <c r="N10" s="62" t="s">
        <v>0</v>
      </c>
      <c r="O10" s="63" t="s">
        <v>0</v>
      </c>
    </row>
    <row r="11" spans="1:27" s="18" customFormat="1" x14ac:dyDescent="0.25">
      <c r="A11" s="64"/>
      <c r="B11" s="65" t="s">
        <v>17</v>
      </c>
      <c r="C11" s="66" t="s">
        <v>0</v>
      </c>
      <c r="D11" s="67" t="s">
        <v>0</v>
      </c>
      <c r="E11" s="36">
        <v>0</v>
      </c>
      <c r="F11" s="36">
        <v>0</v>
      </c>
      <c r="G11" s="36">
        <v>0</v>
      </c>
      <c r="H11" s="37">
        <v>0</v>
      </c>
      <c r="I11" s="36">
        <v>0</v>
      </c>
      <c r="J11" s="38">
        <v>0</v>
      </c>
      <c r="K11" s="36">
        <v>0</v>
      </c>
      <c r="L11" s="36">
        <v>0</v>
      </c>
      <c r="M11" s="36">
        <v>0</v>
      </c>
      <c r="N11" s="68" t="s">
        <v>0</v>
      </c>
      <c r="O11" s="69" t="s">
        <v>0</v>
      </c>
    </row>
    <row r="12" spans="1:27" s="18" customFormat="1" x14ac:dyDescent="0.2">
      <c r="A12" s="70"/>
      <c r="B12" s="65" t="s">
        <v>18</v>
      </c>
      <c r="C12" s="66" t="s">
        <v>0</v>
      </c>
      <c r="D12" s="66" t="s">
        <v>0</v>
      </c>
      <c r="E12" s="44">
        <v>0</v>
      </c>
      <c r="F12" s="44">
        <v>0</v>
      </c>
      <c r="G12" s="44">
        <v>0</v>
      </c>
      <c r="H12" s="45">
        <v>0</v>
      </c>
      <c r="I12" s="44">
        <v>0</v>
      </c>
      <c r="J12" s="46">
        <v>0</v>
      </c>
      <c r="K12" s="44">
        <v>0</v>
      </c>
      <c r="L12" s="44">
        <v>0</v>
      </c>
      <c r="M12" s="44">
        <v>0</v>
      </c>
      <c r="N12" s="69" t="s">
        <v>0</v>
      </c>
      <c r="O12" s="69" t="s">
        <v>0</v>
      </c>
    </row>
    <row r="13" spans="1:27" s="18" customFormat="1" x14ac:dyDescent="0.2">
      <c r="A13" s="70"/>
      <c r="B13" s="65" t="s">
        <v>19</v>
      </c>
      <c r="C13" s="66" t="s">
        <v>0</v>
      </c>
      <c r="D13" s="66" t="s">
        <v>0</v>
      </c>
      <c r="E13" s="44">
        <v>6975</v>
      </c>
      <c r="F13" s="44">
        <v>4285</v>
      </c>
      <c r="G13" s="44">
        <v>1886</v>
      </c>
      <c r="H13" s="45">
        <v>2963</v>
      </c>
      <c r="I13" s="44">
        <v>2963</v>
      </c>
      <c r="J13" s="46">
        <v>2002</v>
      </c>
      <c r="K13" s="44">
        <v>1521</v>
      </c>
      <c r="L13" s="44">
        <v>1157</v>
      </c>
      <c r="M13" s="44">
        <v>718.14599999999996</v>
      </c>
      <c r="N13" s="69" t="s">
        <v>0</v>
      </c>
      <c r="O13" s="69" t="s">
        <v>0</v>
      </c>
    </row>
    <row r="14" spans="1:27" s="18" customFormat="1" x14ac:dyDescent="0.25">
      <c r="A14" s="64"/>
      <c r="B14" s="71" t="s">
        <v>20</v>
      </c>
      <c r="C14" s="72" t="s">
        <v>0</v>
      </c>
      <c r="D14" s="72" t="s">
        <v>0</v>
      </c>
      <c r="E14" s="51"/>
      <c r="F14" s="51"/>
      <c r="G14" s="51"/>
      <c r="H14" s="52"/>
      <c r="I14" s="51"/>
      <c r="J14" s="53"/>
      <c r="K14" s="51"/>
      <c r="L14" s="51"/>
      <c r="M14" s="51"/>
      <c r="N14" s="69" t="s">
        <v>0</v>
      </c>
      <c r="O14" s="69" t="s">
        <v>0</v>
      </c>
    </row>
    <row r="15" spans="1:27" s="18" customFormat="1" x14ac:dyDescent="0.2">
      <c r="A15" s="70"/>
      <c r="B15" s="73" t="s">
        <v>21</v>
      </c>
      <c r="C15" s="74" t="s">
        <v>0</v>
      </c>
      <c r="D15" s="74" t="s">
        <v>0</v>
      </c>
      <c r="E15" s="37">
        <v>6747</v>
      </c>
      <c r="F15" s="36">
        <v>3920</v>
      </c>
      <c r="G15" s="36">
        <v>1886</v>
      </c>
      <c r="H15" s="37">
        <v>2440</v>
      </c>
      <c r="I15" s="36">
        <v>2440</v>
      </c>
      <c r="J15" s="38">
        <v>2002</v>
      </c>
      <c r="K15" s="36">
        <v>950</v>
      </c>
      <c r="L15" s="36">
        <v>475</v>
      </c>
      <c r="M15" s="38">
        <v>0</v>
      </c>
      <c r="N15" s="69" t="s">
        <v>0</v>
      </c>
      <c r="O15" s="69" t="s">
        <v>0</v>
      </c>
    </row>
    <row r="16" spans="1:27" s="18" customFormat="1" x14ac:dyDescent="0.2">
      <c r="A16" s="70"/>
      <c r="B16" s="73" t="s">
        <v>22</v>
      </c>
      <c r="C16" s="74" t="s">
        <v>0</v>
      </c>
      <c r="D16" s="74" t="s">
        <v>0</v>
      </c>
      <c r="E16" s="45">
        <v>34</v>
      </c>
      <c r="F16" s="44">
        <v>82</v>
      </c>
      <c r="G16" s="44">
        <v>0</v>
      </c>
      <c r="H16" s="45">
        <v>100</v>
      </c>
      <c r="I16" s="44">
        <v>100</v>
      </c>
      <c r="J16" s="46">
        <v>0</v>
      </c>
      <c r="K16" s="44">
        <v>0</v>
      </c>
      <c r="L16" s="44">
        <v>0</v>
      </c>
      <c r="M16" s="46">
        <v>0</v>
      </c>
      <c r="N16" s="69" t="s">
        <v>0</v>
      </c>
      <c r="O16" s="69" t="s">
        <v>0</v>
      </c>
    </row>
    <row r="17" spans="1:16" s="18" customFormat="1" x14ac:dyDescent="0.2">
      <c r="A17" s="70"/>
      <c r="B17" s="73" t="s">
        <v>22</v>
      </c>
      <c r="C17" s="74" t="s">
        <v>0</v>
      </c>
      <c r="D17" s="74" t="s">
        <v>0</v>
      </c>
      <c r="E17" s="45">
        <v>84</v>
      </c>
      <c r="F17" s="44">
        <v>156</v>
      </c>
      <c r="G17" s="44">
        <v>0</v>
      </c>
      <c r="H17" s="45">
        <v>273</v>
      </c>
      <c r="I17" s="44">
        <v>273</v>
      </c>
      <c r="J17" s="46">
        <v>0</v>
      </c>
      <c r="K17" s="44">
        <v>366</v>
      </c>
      <c r="L17" s="44">
        <v>400</v>
      </c>
      <c r="M17" s="46">
        <v>421.2</v>
      </c>
      <c r="N17" s="69" t="s">
        <v>0</v>
      </c>
      <c r="O17" s="69" t="s">
        <v>0</v>
      </c>
    </row>
    <row r="18" spans="1:16" s="18" customFormat="1" x14ac:dyDescent="0.2">
      <c r="A18" s="70"/>
      <c r="B18" s="73" t="s">
        <v>22</v>
      </c>
      <c r="C18" s="74" t="s">
        <v>0</v>
      </c>
      <c r="D18" s="74" t="s">
        <v>0</v>
      </c>
      <c r="E18" s="52">
        <v>110</v>
      </c>
      <c r="F18" s="51">
        <v>127</v>
      </c>
      <c r="G18" s="51">
        <v>0</v>
      </c>
      <c r="H18" s="52">
        <v>150</v>
      </c>
      <c r="I18" s="51">
        <v>150</v>
      </c>
      <c r="J18" s="53">
        <v>0</v>
      </c>
      <c r="K18" s="51">
        <v>205</v>
      </c>
      <c r="L18" s="51">
        <v>282</v>
      </c>
      <c r="M18" s="53">
        <v>296.94599999999997</v>
      </c>
      <c r="N18" s="69" t="s">
        <v>0</v>
      </c>
      <c r="O18" s="69" t="s">
        <v>0</v>
      </c>
    </row>
    <row r="19" spans="1:16" s="18" customFormat="1" x14ac:dyDescent="0.25">
      <c r="A19" s="75"/>
      <c r="B19" s="33" t="s">
        <v>23</v>
      </c>
      <c r="C19" s="42" t="s">
        <v>0</v>
      </c>
      <c r="D19" s="49" t="s">
        <v>0</v>
      </c>
      <c r="E19" s="59">
        <v>0</v>
      </c>
      <c r="F19" s="59">
        <v>0</v>
      </c>
      <c r="G19" s="59">
        <v>0</v>
      </c>
      <c r="H19" s="60">
        <v>0</v>
      </c>
      <c r="I19" s="59">
        <v>0</v>
      </c>
      <c r="J19" s="61">
        <v>0</v>
      </c>
      <c r="K19" s="59">
        <v>0</v>
      </c>
      <c r="L19" s="59">
        <v>0</v>
      </c>
      <c r="M19" s="59">
        <v>0</v>
      </c>
      <c r="N19" s="76" t="s">
        <v>0</v>
      </c>
      <c r="O19" s="69" t="s">
        <v>0</v>
      </c>
    </row>
    <row r="20" spans="1:16" s="18" customFormat="1" ht="6" customHeight="1" x14ac:dyDescent="0.25">
      <c r="A20" s="75"/>
      <c r="B20" s="77" t="s">
        <v>0</v>
      </c>
      <c r="C20" s="49" t="s">
        <v>0</v>
      </c>
      <c r="D20" s="50" t="s">
        <v>0</v>
      </c>
      <c r="E20" s="78"/>
      <c r="F20" s="78"/>
      <c r="G20" s="78"/>
      <c r="H20" s="79"/>
      <c r="I20" s="78"/>
      <c r="J20" s="80"/>
      <c r="K20" s="78"/>
      <c r="L20" s="78"/>
      <c r="M20" s="78"/>
      <c r="N20" s="23" t="s">
        <v>0</v>
      </c>
      <c r="O20" s="76" t="s">
        <v>0</v>
      </c>
    </row>
    <row r="21" spans="1:16" s="18" customFormat="1" x14ac:dyDescent="0.2">
      <c r="A21" s="31"/>
      <c r="B21" s="25" t="s">
        <v>24</v>
      </c>
      <c r="C21" s="26" t="s">
        <v>0</v>
      </c>
      <c r="D21" s="26" t="s">
        <v>0</v>
      </c>
      <c r="E21" s="27">
        <f>SUM(E22:E27)</f>
        <v>0</v>
      </c>
      <c r="F21" s="27">
        <f t="shared" ref="F21:M21" si="3">SUM(F22:F27)</f>
        <v>0</v>
      </c>
      <c r="G21" s="27">
        <f t="shared" si="3"/>
        <v>0</v>
      </c>
      <c r="H21" s="28">
        <f t="shared" si="3"/>
        <v>0</v>
      </c>
      <c r="I21" s="27">
        <f t="shared" si="3"/>
        <v>0</v>
      </c>
      <c r="J21" s="29">
        <f t="shared" si="3"/>
        <v>0</v>
      </c>
      <c r="K21" s="27">
        <f t="shared" si="3"/>
        <v>0</v>
      </c>
      <c r="L21" s="27">
        <f t="shared" si="3"/>
        <v>0</v>
      </c>
      <c r="M21" s="27">
        <f t="shared" si="3"/>
        <v>0</v>
      </c>
      <c r="N21" s="30" t="s">
        <v>0</v>
      </c>
      <c r="O21" s="30" t="s">
        <v>0</v>
      </c>
      <c r="P21" s="31"/>
    </row>
    <row r="22" spans="1:16" s="18" customFormat="1" x14ac:dyDescent="0.2">
      <c r="B22" s="33" t="s">
        <v>25</v>
      </c>
      <c r="C22" s="34" t="s">
        <v>0</v>
      </c>
      <c r="D22" s="35" t="s">
        <v>0</v>
      </c>
      <c r="E22" s="36">
        <v>0</v>
      </c>
      <c r="F22" s="36">
        <v>0</v>
      </c>
      <c r="G22" s="36">
        <v>0</v>
      </c>
      <c r="H22" s="37">
        <v>0</v>
      </c>
      <c r="I22" s="36">
        <v>0</v>
      </c>
      <c r="J22" s="38">
        <v>0</v>
      </c>
      <c r="K22" s="36">
        <v>0</v>
      </c>
      <c r="L22" s="36">
        <v>0</v>
      </c>
      <c r="M22" s="36">
        <v>0</v>
      </c>
      <c r="N22" s="81" t="s">
        <v>0</v>
      </c>
      <c r="O22" s="68" t="s">
        <v>0</v>
      </c>
    </row>
    <row r="23" spans="1:16" s="18" customFormat="1" x14ac:dyDescent="0.2">
      <c r="B23" s="33" t="s">
        <v>26</v>
      </c>
      <c r="C23" s="42" t="s">
        <v>0</v>
      </c>
      <c r="D23" s="43" t="s">
        <v>0</v>
      </c>
      <c r="E23" s="44">
        <v>0</v>
      </c>
      <c r="F23" s="44">
        <v>0</v>
      </c>
      <c r="G23" s="44">
        <v>0</v>
      </c>
      <c r="H23" s="45">
        <v>0</v>
      </c>
      <c r="I23" s="44">
        <v>0</v>
      </c>
      <c r="J23" s="46">
        <v>0</v>
      </c>
      <c r="K23" s="44">
        <v>0</v>
      </c>
      <c r="L23" s="44">
        <v>0</v>
      </c>
      <c r="M23" s="44">
        <v>0</v>
      </c>
      <c r="N23" s="82" t="s">
        <v>0</v>
      </c>
      <c r="O23" s="69" t="s">
        <v>0</v>
      </c>
    </row>
    <row r="24" spans="1:16" s="18" customFormat="1" x14ac:dyDescent="0.2">
      <c r="B24" s="33" t="s">
        <v>27</v>
      </c>
      <c r="C24" s="42" t="s">
        <v>0</v>
      </c>
      <c r="D24" s="43" t="s">
        <v>0</v>
      </c>
      <c r="E24" s="44">
        <v>0</v>
      </c>
      <c r="F24" s="44">
        <v>0</v>
      </c>
      <c r="G24" s="44">
        <v>0</v>
      </c>
      <c r="H24" s="45">
        <v>0</v>
      </c>
      <c r="I24" s="44">
        <v>0</v>
      </c>
      <c r="J24" s="46">
        <v>0</v>
      </c>
      <c r="K24" s="44">
        <v>0</v>
      </c>
      <c r="L24" s="44">
        <v>0</v>
      </c>
      <c r="M24" s="44">
        <v>0</v>
      </c>
      <c r="N24" s="82" t="s">
        <v>0</v>
      </c>
      <c r="O24" s="69" t="s">
        <v>0</v>
      </c>
    </row>
    <row r="25" spans="1:16" s="18" customFormat="1" x14ac:dyDescent="0.2">
      <c r="B25" s="33" t="s">
        <v>28</v>
      </c>
      <c r="C25" s="42" t="s">
        <v>0</v>
      </c>
      <c r="D25" s="43" t="s">
        <v>0</v>
      </c>
      <c r="E25" s="44">
        <v>0</v>
      </c>
      <c r="F25" s="44">
        <v>0</v>
      </c>
      <c r="G25" s="44">
        <v>0</v>
      </c>
      <c r="H25" s="45">
        <v>0</v>
      </c>
      <c r="I25" s="44">
        <v>0</v>
      </c>
      <c r="J25" s="46">
        <v>0</v>
      </c>
      <c r="K25" s="44">
        <v>0</v>
      </c>
      <c r="L25" s="44">
        <v>0</v>
      </c>
      <c r="M25" s="44">
        <v>0</v>
      </c>
      <c r="N25" s="82" t="s">
        <v>0</v>
      </c>
      <c r="O25" s="69" t="s">
        <v>0</v>
      </c>
    </row>
    <row r="26" spans="1:16" s="31" customFormat="1" x14ac:dyDescent="0.2">
      <c r="A26" s="18"/>
      <c r="B26" s="33" t="s">
        <v>29</v>
      </c>
      <c r="C26" s="42" t="s">
        <v>0</v>
      </c>
      <c r="D26" s="43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82" t="s">
        <v>0</v>
      </c>
      <c r="O26" s="69" t="s">
        <v>0</v>
      </c>
      <c r="P26" s="18"/>
    </row>
    <row r="27" spans="1:16" s="18" customFormat="1" x14ac:dyDescent="0.2">
      <c r="B27" s="33" t="s">
        <v>30</v>
      </c>
      <c r="C27" s="49" t="s">
        <v>0</v>
      </c>
      <c r="D27" s="50" t="s">
        <v>0</v>
      </c>
      <c r="E27" s="51">
        <v>0</v>
      </c>
      <c r="F27" s="51">
        <v>0</v>
      </c>
      <c r="G27" s="51">
        <v>0</v>
      </c>
      <c r="H27" s="52">
        <v>0</v>
      </c>
      <c r="I27" s="51">
        <v>0</v>
      </c>
      <c r="J27" s="53">
        <v>0</v>
      </c>
      <c r="K27" s="51">
        <v>0</v>
      </c>
      <c r="L27" s="51">
        <v>0</v>
      </c>
      <c r="M27" s="51">
        <v>0</v>
      </c>
      <c r="N27" s="23" t="s">
        <v>0</v>
      </c>
      <c r="O27" s="76" t="s">
        <v>0</v>
      </c>
    </row>
    <row r="28" spans="1:16" s="18" customFormat="1" ht="6" customHeight="1" x14ac:dyDescent="0.2">
      <c r="B28" s="77" t="s">
        <v>0</v>
      </c>
      <c r="C28" s="35" t="s">
        <v>0</v>
      </c>
      <c r="D28" s="35" t="s">
        <v>0</v>
      </c>
      <c r="E28" s="83"/>
      <c r="F28" s="83"/>
      <c r="G28" s="83"/>
      <c r="H28" s="84"/>
      <c r="I28" s="83"/>
      <c r="J28" s="85"/>
      <c r="K28" s="83"/>
      <c r="L28" s="83"/>
      <c r="M28" s="83"/>
      <c r="N28" s="81" t="s">
        <v>0</v>
      </c>
      <c r="O28" s="81" t="s">
        <v>0</v>
      </c>
    </row>
    <row r="29" spans="1:16" s="18" customFormat="1" x14ac:dyDescent="0.2">
      <c r="A29" s="31"/>
      <c r="B29" s="25" t="s">
        <v>31</v>
      </c>
      <c r="C29" s="86" t="s">
        <v>0</v>
      </c>
      <c r="D29" s="86" t="s">
        <v>0</v>
      </c>
      <c r="E29" s="27">
        <v>0</v>
      </c>
      <c r="F29" s="27">
        <v>0</v>
      </c>
      <c r="G29" s="27">
        <v>93</v>
      </c>
      <c r="H29" s="28">
        <v>0</v>
      </c>
      <c r="I29" s="27">
        <v>0</v>
      </c>
      <c r="J29" s="29">
        <v>0</v>
      </c>
      <c r="K29" s="27">
        <v>0</v>
      </c>
      <c r="L29" s="27">
        <v>0</v>
      </c>
      <c r="M29" s="27">
        <v>0</v>
      </c>
      <c r="N29" s="87" t="s">
        <v>0</v>
      </c>
      <c r="O29" s="87" t="s">
        <v>0</v>
      </c>
      <c r="P29" s="31"/>
    </row>
    <row r="30" spans="1:16" s="18" customFormat="1" ht="6" customHeight="1" x14ac:dyDescent="0.2">
      <c r="A30" s="31"/>
      <c r="B30" s="26" t="s">
        <v>0</v>
      </c>
      <c r="C30" s="86" t="s">
        <v>0</v>
      </c>
      <c r="D30" s="86" t="s">
        <v>0</v>
      </c>
      <c r="E30" s="88"/>
      <c r="F30" s="88"/>
      <c r="G30" s="88"/>
      <c r="H30" s="89"/>
      <c r="I30" s="88"/>
      <c r="J30" s="90"/>
      <c r="K30" s="88"/>
      <c r="L30" s="88"/>
      <c r="M30" s="88"/>
      <c r="N30" s="87" t="s">
        <v>0</v>
      </c>
      <c r="O30" s="87" t="s">
        <v>0</v>
      </c>
      <c r="P30" s="31"/>
    </row>
    <row r="31" spans="1:16" s="18" customFormat="1" x14ac:dyDescent="0.2">
      <c r="A31" s="31"/>
      <c r="B31" s="25" t="s">
        <v>32</v>
      </c>
      <c r="C31" s="91" t="s">
        <v>0</v>
      </c>
      <c r="D31" s="92" t="s">
        <v>0</v>
      </c>
      <c r="E31" s="93">
        <f>SUM(E32:E34)</f>
        <v>1356</v>
      </c>
      <c r="F31" s="93">
        <f t="shared" ref="F31:M31" si="4">SUM(F32:F34)</f>
        <v>871</v>
      </c>
      <c r="G31" s="93">
        <f t="shared" si="4"/>
        <v>1529</v>
      </c>
      <c r="H31" s="94">
        <f t="shared" si="4"/>
        <v>0</v>
      </c>
      <c r="I31" s="93">
        <f t="shared" si="4"/>
        <v>0</v>
      </c>
      <c r="J31" s="95">
        <f t="shared" si="4"/>
        <v>11453</v>
      </c>
      <c r="K31" s="93">
        <f t="shared" si="4"/>
        <v>1590</v>
      </c>
      <c r="L31" s="93">
        <f t="shared" si="4"/>
        <v>2265</v>
      </c>
      <c r="M31" s="93">
        <f t="shared" si="4"/>
        <v>2885.0450000000001</v>
      </c>
      <c r="N31" s="62" t="s">
        <v>0</v>
      </c>
      <c r="O31" s="63" t="s">
        <v>0</v>
      </c>
      <c r="P31" s="31"/>
    </row>
    <row r="32" spans="1:16" s="18" customFormat="1" x14ac:dyDescent="0.2">
      <c r="B32" s="33" t="s">
        <v>33</v>
      </c>
      <c r="C32" s="42" t="s">
        <v>0</v>
      </c>
      <c r="D32" s="34" t="s">
        <v>0</v>
      </c>
      <c r="E32" s="36">
        <v>1356</v>
      </c>
      <c r="F32" s="36">
        <v>871</v>
      </c>
      <c r="G32" s="36">
        <v>1529</v>
      </c>
      <c r="H32" s="37">
        <v>0</v>
      </c>
      <c r="I32" s="36">
        <v>0</v>
      </c>
      <c r="J32" s="38">
        <v>11453</v>
      </c>
      <c r="K32" s="36">
        <v>1590</v>
      </c>
      <c r="L32" s="36">
        <v>2265</v>
      </c>
      <c r="M32" s="36">
        <v>2885.0450000000001</v>
      </c>
      <c r="N32" s="68" t="s">
        <v>0</v>
      </c>
      <c r="O32" s="69" t="s">
        <v>0</v>
      </c>
    </row>
    <row r="33" spans="1:16" s="31" customFormat="1" x14ac:dyDescent="0.2">
      <c r="A33" s="18"/>
      <c r="B33" s="33" t="s">
        <v>34</v>
      </c>
      <c r="C33" s="42" t="s">
        <v>0</v>
      </c>
      <c r="D33" s="42" t="s">
        <v>0</v>
      </c>
      <c r="E33" s="44">
        <v>0</v>
      </c>
      <c r="F33" s="44">
        <v>0</v>
      </c>
      <c r="G33" s="44">
        <v>0</v>
      </c>
      <c r="H33" s="45">
        <v>0</v>
      </c>
      <c r="I33" s="44">
        <v>0</v>
      </c>
      <c r="J33" s="46">
        <v>0</v>
      </c>
      <c r="K33" s="44">
        <v>0</v>
      </c>
      <c r="L33" s="44">
        <v>0</v>
      </c>
      <c r="M33" s="44">
        <v>0</v>
      </c>
      <c r="N33" s="69" t="s">
        <v>0</v>
      </c>
      <c r="O33" s="69" t="s">
        <v>0</v>
      </c>
      <c r="P33" s="18"/>
    </row>
    <row r="34" spans="1:16" s="18" customFormat="1" x14ac:dyDescent="0.2">
      <c r="B34" s="33" t="s">
        <v>35</v>
      </c>
      <c r="C34" s="42" t="s">
        <v>0</v>
      </c>
      <c r="D34" s="49" t="s">
        <v>0</v>
      </c>
      <c r="E34" s="51">
        <v>0</v>
      </c>
      <c r="F34" s="51">
        <v>0</v>
      </c>
      <c r="G34" s="51">
        <v>0</v>
      </c>
      <c r="H34" s="52">
        <v>0</v>
      </c>
      <c r="I34" s="51">
        <v>0</v>
      </c>
      <c r="J34" s="53">
        <v>0</v>
      </c>
      <c r="K34" s="51">
        <v>0</v>
      </c>
      <c r="L34" s="51">
        <v>0</v>
      </c>
      <c r="M34" s="51">
        <v>0</v>
      </c>
      <c r="N34" s="76" t="s">
        <v>0</v>
      </c>
      <c r="O34" s="69" t="s">
        <v>0</v>
      </c>
    </row>
    <row r="35" spans="1:16" s="18" customFormat="1" ht="6" customHeight="1" x14ac:dyDescent="0.2">
      <c r="B35" s="77" t="s">
        <v>0</v>
      </c>
      <c r="C35" s="49" t="s">
        <v>0</v>
      </c>
      <c r="D35" s="50" t="s">
        <v>0</v>
      </c>
      <c r="E35" s="96"/>
      <c r="F35" s="96"/>
      <c r="G35" s="96"/>
      <c r="H35" s="97"/>
      <c r="I35" s="96"/>
      <c r="J35" s="98"/>
      <c r="K35" s="96"/>
      <c r="L35" s="96"/>
      <c r="M35" s="96"/>
      <c r="N35" s="23" t="s">
        <v>0</v>
      </c>
      <c r="O35" s="76" t="s">
        <v>0</v>
      </c>
    </row>
    <row r="36" spans="1:16" s="31" customFormat="1" x14ac:dyDescent="0.2">
      <c r="B36" s="25" t="s">
        <v>36</v>
      </c>
      <c r="C36" s="26" t="s">
        <v>0</v>
      </c>
      <c r="D36" s="26" t="s">
        <v>0</v>
      </c>
      <c r="E36" s="27">
        <f>SUM(E37:E38)</f>
        <v>0</v>
      </c>
      <c r="F36" s="27">
        <f t="shared" ref="F36:M36" si="5">SUM(F37:F38)</f>
        <v>0</v>
      </c>
      <c r="G36" s="27">
        <f t="shared" si="5"/>
        <v>345</v>
      </c>
      <c r="H36" s="28">
        <f t="shared" si="5"/>
        <v>0</v>
      </c>
      <c r="I36" s="27">
        <f t="shared" si="5"/>
        <v>0</v>
      </c>
      <c r="J36" s="29">
        <f t="shared" si="5"/>
        <v>54.685999999999993</v>
      </c>
      <c r="K36" s="27">
        <f t="shared" si="5"/>
        <v>0</v>
      </c>
      <c r="L36" s="27">
        <f t="shared" si="5"/>
        <v>0</v>
      </c>
      <c r="M36" s="27">
        <f t="shared" si="5"/>
        <v>0</v>
      </c>
      <c r="N36" s="30" t="s">
        <v>0</v>
      </c>
      <c r="O36" s="30" t="s">
        <v>0</v>
      </c>
    </row>
    <row r="37" spans="1:16" s="18" customFormat="1" x14ac:dyDescent="0.2">
      <c r="B37" s="33" t="s">
        <v>37</v>
      </c>
      <c r="C37" s="34" t="s">
        <v>0</v>
      </c>
      <c r="D37" s="35" t="s">
        <v>0</v>
      </c>
      <c r="E37" s="36">
        <v>0</v>
      </c>
      <c r="F37" s="36">
        <v>0</v>
      </c>
      <c r="G37" s="36">
        <v>345</v>
      </c>
      <c r="H37" s="37">
        <v>0</v>
      </c>
      <c r="I37" s="36">
        <v>0</v>
      </c>
      <c r="J37" s="38">
        <v>54.685999999999993</v>
      </c>
      <c r="K37" s="36">
        <v>0</v>
      </c>
      <c r="L37" s="36">
        <v>0</v>
      </c>
      <c r="M37" s="36">
        <v>0</v>
      </c>
      <c r="N37" s="81" t="s">
        <v>0</v>
      </c>
      <c r="O37" s="68" t="s">
        <v>0</v>
      </c>
    </row>
    <row r="38" spans="1:16" s="18" customFormat="1" x14ac:dyDescent="0.2">
      <c r="B38" s="33" t="s">
        <v>38</v>
      </c>
      <c r="C38" s="49" t="s">
        <v>0</v>
      </c>
      <c r="D38" s="50" t="s">
        <v>0</v>
      </c>
      <c r="E38" s="51">
        <v>0</v>
      </c>
      <c r="F38" s="51">
        <v>0</v>
      </c>
      <c r="G38" s="51">
        <v>0</v>
      </c>
      <c r="H38" s="52">
        <v>0</v>
      </c>
      <c r="I38" s="51">
        <v>0</v>
      </c>
      <c r="J38" s="53">
        <v>0</v>
      </c>
      <c r="K38" s="51">
        <v>0</v>
      </c>
      <c r="L38" s="51">
        <v>0</v>
      </c>
      <c r="M38" s="51">
        <v>0</v>
      </c>
      <c r="N38" s="23" t="s">
        <v>0</v>
      </c>
      <c r="O38" s="76" t="s">
        <v>0</v>
      </c>
    </row>
    <row r="39" spans="1:16" s="18" customFormat="1" x14ac:dyDescent="0.2">
      <c r="A39" s="88"/>
      <c r="B39" s="99" t="s">
        <v>39</v>
      </c>
      <c r="C39" s="86" t="s">
        <v>0</v>
      </c>
      <c r="D39" s="86" t="s">
        <v>0</v>
      </c>
      <c r="E39" s="27">
        <v>1907</v>
      </c>
      <c r="F39" s="27">
        <v>246</v>
      </c>
      <c r="G39" s="27">
        <v>4027</v>
      </c>
      <c r="H39" s="28">
        <v>0</v>
      </c>
      <c r="I39" s="27">
        <v>0</v>
      </c>
      <c r="J39" s="29">
        <v>9.6999999999999993</v>
      </c>
      <c r="K39" s="27">
        <v>0</v>
      </c>
      <c r="L39" s="27">
        <v>0</v>
      </c>
      <c r="M39" s="27">
        <v>0</v>
      </c>
      <c r="N39" s="30" t="s">
        <v>0</v>
      </c>
      <c r="O39" s="30" t="s">
        <v>0</v>
      </c>
      <c r="P39" s="31"/>
    </row>
    <row r="40" spans="1:16" s="18" customFormat="1" x14ac:dyDescent="0.2">
      <c r="A40" s="100"/>
      <c r="B40" s="101" t="s">
        <v>40</v>
      </c>
      <c r="C40" s="102" t="s">
        <v>0</v>
      </c>
      <c r="D40" s="102" t="s">
        <v>0</v>
      </c>
      <c r="E40" s="103">
        <f>E4+E9+E21+E29+E31+E36+E39</f>
        <v>10238</v>
      </c>
      <c r="F40" s="103">
        <f t="shared" ref="F40:M40" si="6">F4+F9+F21+F29+F31+F36+F39</f>
        <v>5402</v>
      </c>
      <c r="G40" s="103">
        <f t="shared" si="6"/>
        <v>7880</v>
      </c>
      <c r="H40" s="104">
        <f t="shared" si="6"/>
        <v>2963</v>
      </c>
      <c r="I40" s="103">
        <f t="shared" si="6"/>
        <v>2963</v>
      </c>
      <c r="J40" s="105">
        <f t="shared" si="6"/>
        <v>13519.386</v>
      </c>
      <c r="K40" s="103">
        <f t="shared" si="6"/>
        <v>3111</v>
      </c>
      <c r="L40" s="103">
        <f t="shared" si="6"/>
        <v>3422</v>
      </c>
      <c r="M40" s="103">
        <f t="shared" si="6"/>
        <v>3603.1909999999998</v>
      </c>
      <c r="N40" s="106" t="s">
        <v>0</v>
      </c>
      <c r="O40" s="106" t="s">
        <v>0</v>
      </c>
    </row>
    <row r="41" spans="1:16" s="18" customFormat="1" x14ac:dyDescent="0.2">
      <c r="C41" s="107"/>
      <c r="D41" s="107"/>
      <c r="N41" s="107"/>
      <c r="O41" s="107"/>
    </row>
    <row r="42" spans="1:16" s="18" customFormat="1" x14ac:dyDescent="0.2">
      <c r="C42" s="107"/>
      <c r="D42" s="107"/>
      <c r="N42" s="107"/>
      <c r="O42" s="107"/>
    </row>
    <row r="43" spans="1:16" s="18" customFormat="1" x14ac:dyDescent="0.2">
      <c r="C43" s="107"/>
      <c r="D43" s="107"/>
      <c r="N43" s="107"/>
      <c r="O43" s="107"/>
    </row>
    <row r="44" spans="1:16" s="18" customFormat="1" x14ac:dyDescent="0.2">
      <c r="C44" s="107"/>
      <c r="D44" s="107"/>
      <c r="N44" s="107"/>
      <c r="O44" s="107"/>
    </row>
    <row r="45" spans="1:16" s="18" customFormat="1" x14ac:dyDescent="0.2">
      <c r="C45" s="107"/>
      <c r="D45" s="107"/>
      <c r="N45" s="107"/>
      <c r="O45" s="107"/>
    </row>
    <row r="46" spans="1:16" s="18" customFormat="1" x14ac:dyDescent="0.2">
      <c r="C46" s="107"/>
      <c r="D46" s="107"/>
      <c r="N46" s="107"/>
      <c r="O46" s="107"/>
    </row>
    <row r="47" spans="1:16" s="18" customFormat="1" x14ac:dyDescent="0.2">
      <c r="C47" s="107"/>
      <c r="D47" s="107"/>
      <c r="N47" s="107"/>
      <c r="O47" s="107"/>
    </row>
    <row r="48" spans="1:16" s="18" customFormat="1" x14ac:dyDescent="0.2">
      <c r="C48" s="107"/>
      <c r="D48" s="107"/>
      <c r="N48" s="107"/>
      <c r="O48" s="107"/>
    </row>
    <row r="49" spans="3:15" s="18" customFormat="1" x14ac:dyDescent="0.2">
      <c r="C49" s="107"/>
      <c r="D49" s="107"/>
      <c r="N49" s="107"/>
      <c r="O49" s="107"/>
    </row>
    <row r="50" spans="3:15" s="18" customFormat="1" x14ac:dyDescent="0.2">
      <c r="C50" s="107" t="s">
        <v>0</v>
      </c>
      <c r="D50" s="107" t="s">
        <v>0</v>
      </c>
      <c r="N50" s="107" t="s">
        <v>0</v>
      </c>
      <c r="O50" s="107" t="s">
        <v>0</v>
      </c>
    </row>
    <row r="51" spans="3:15" s="18" customFormat="1" x14ac:dyDescent="0.2">
      <c r="C51" s="107" t="s">
        <v>0</v>
      </c>
      <c r="D51" s="107" t="s">
        <v>0</v>
      </c>
      <c r="N51" s="107" t="s">
        <v>0</v>
      </c>
      <c r="O51" s="107" t="s">
        <v>0</v>
      </c>
    </row>
    <row r="52" spans="3:15" s="18" customFormat="1" x14ac:dyDescent="0.2">
      <c r="C52" s="107" t="s">
        <v>0</v>
      </c>
      <c r="D52" s="107" t="s">
        <v>0</v>
      </c>
      <c r="N52" s="107" t="s">
        <v>0</v>
      </c>
      <c r="O52" s="107" t="s">
        <v>0</v>
      </c>
    </row>
    <row r="53" spans="3:15" s="18" customFormat="1" x14ac:dyDescent="0.2">
      <c r="C53" s="107" t="s">
        <v>0</v>
      </c>
      <c r="D53" s="107" t="s">
        <v>0</v>
      </c>
      <c r="N53" s="107" t="s">
        <v>0</v>
      </c>
      <c r="O53" s="107" t="s">
        <v>0</v>
      </c>
    </row>
    <row r="54" spans="3:15" s="18" customFormat="1" x14ac:dyDescent="0.2">
      <c r="C54" s="107" t="s">
        <v>0</v>
      </c>
      <c r="D54" s="107" t="s">
        <v>0</v>
      </c>
      <c r="N54" s="107" t="s">
        <v>0</v>
      </c>
      <c r="O54" s="107" t="s">
        <v>0</v>
      </c>
    </row>
    <row r="55" spans="3:15" s="18" customFormat="1" x14ac:dyDescent="0.2">
      <c r="C55" s="107" t="s">
        <v>0</v>
      </c>
      <c r="D55" s="107" t="s">
        <v>0</v>
      </c>
      <c r="N55" s="107" t="s">
        <v>0</v>
      </c>
      <c r="O55" s="107" t="s">
        <v>0</v>
      </c>
    </row>
    <row r="56" spans="3:15" s="18" customFormat="1" x14ac:dyDescent="0.2">
      <c r="C56" s="107" t="s">
        <v>0</v>
      </c>
      <c r="D56" s="107" t="s">
        <v>0</v>
      </c>
      <c r="N56" s="107" t="s">
        <v>0</v>
      </c>
      <c r="O56" s="107" t="s">
        <v>0</v>
      </c>
    </row>
    <row r="57" spans="3:15" s="18" customFormat="1" x14ac:dyDescent="0.2">
      <c r="C57" s="107" t="s">
        <v>0</v>
      </c>
      <c r="D57" s="107" t="s">
        <v>0</v>
      </c>
      <c r="N57" s="107" t="s">
        <v>0</v>
      </c>
      <c r="O57" s="107" t="s">
        <v>0</v>
      </c>
    </row>
    <row r="58" spans="3:15" s="18" customFormat="1" x14ac:dyDescent="0.2">
      <c r="C58" s="107" t="s">
        <v>0</v>
      </c>
      <c r="D58" s="107" t="s">
        <v>0</v>
      </c>
      <c r="N58" s="107" t="s">
        <v>0</v>
      </c>
      <c r="O58" s="107" t="s">
        <v>0</v>
      </c>
    </row>
    <row r="59" spans="3:15" s="18" customFormat="1" x14ac:dyDescent="0.2">
      <c r="C59" s="107" t="s">
        <v>0</v>
      </c>
      <c r="D59" s="107" t="s">
        <v>0</v>
      </c>
      <c r="N59" s="107" t="s">
        <v>0</v>
      </c>
      <c r="O59" s="107" t="s">
        <v>0</v>
      </c>
    </row>
    <row r="60" spans="3:15" s="18" customFormat="1" x14ac:dyDescent="0.2">
      <c r="C60" s="107" t="s">
        <v>0</v>
      </c>
      <c r="D60" s="107" t="s">
        <v>0</v>
      </c>
      <c r="N60" s="107" t="s">
        <v>0</v>
      </c>
      <c r="O60" s="107" t="s">
        <v>0</v>
      </c>
    </row>
    <row r="61" spans="3:15" s="18" customFormat="1" x14ac:dyDescent="0.2">
      <c r="C61" s="107" t="s">
        <v>0</v>
      </c>
      <c r="D61" s="107" t="s">
        <v>0</v>
      </c>
      <c r="N61" s="107" t="s">
        <v>0</v>
      </c>
      <c r="O61" s="107" t="s">
        <v>0</v>
      </c>
    </row>
    <row r="62" spans="3:15" s="18" customFormat="1" x14ac:dyDescent="0.2">
      <c r="C62" s="107" t="s">
        <v>0</v>
      </c>
      <c r="D62" s="107" t="s">
        <v>0</v>
      </c>
      <c r="N62" s="107" t="s">
        <v>0</v>
      </c>
      <c r="O62" s="107" t="s">
        <v>0</v>
      </c>
    </row>
    <row r="63" spans="3:15" s="18" customFormat="1" x14ac:dyDescent="0.2">
      <c r="C63" s="107" t="s">
        <v>0</v>
      </c>
      <c r="D63" s="107" t="s">
        <v>0</v>
      </c>
      <c r="N63" s="107" t="s">
        <v>0</v>
      </c>
      <c r="O63" s="107" t="s">
        <v>0</v>
      </c>
    </row>
    <row r="64" spans="3:15" s="18" customFormat="1" x14ac:dyDescent="0.2">
      <c r="C64" s="107" t="s">
        <v>0</v>
      </c>
      <c r="D64" s="107" t="s">
        <v>0</v>
      </c>
      <c r="N64" s="107" t="s">
        <v>0</v>
      </c>
      <c r="O64" s="107" t="s">
        <v>0</v>
      </c>
    </row>
    <row r="65" spans="3:15" s="18" customFormat="1" x14ac:dyDescent="0.2">
      <c r="C65" s="107" t="s">
        <v>0</v>
      </c>
      <c r="D65" s="107" t="s">
        <v>0</v>
      </c>
      <c r="N65" s="107" t="s">
        <v>0</v>
      </c>
      <c r="O65" s="107" t="s">
        <v>0</v>
      </c>
    </row>
    <row r="66" spans="3:15" s="18" customFormat="1" x14ac:dyDescent="0.2">
      <c r="C66" s="107" t="s">
        <v>0</v>
      </c>
      <c r="D66" s="107" t="s">
        <v>0</v>
      </c>
      <c r="N66" s="107" t="s">
        <v>0</v>
      </c>
      <c r="O66" s="107" t="s">
        <v>0</v>
      </c>
    </row>
    <row r="67" spans="3:15" s="18" customFormat="1" x14ac:dyDescent="0.2">
      <c r="C67" s="107" t="s">
        <v>0</v>
      </c>
      <c r="D67" s="107" t="s">
        <v>0</v>
      </c>
      <c r="N67" s="107" t="s">
        <v>0</v>
      </c>
      <c r="O67" s="107" t="s">
        <v>0</v>
      </c>
    </row>
    <row r="68" spans="3:15" s="18" customFormat="1" x14ac:dyDescent="0.2">
      <c r="C68" s="107" t="s">
        <v>0</v>
      </c>
      <c r="D68" s="107" t="s">
        <v>0</v>
      </c>
      <c r="N68" s="107" t="s">
        <v>0</v>
      </c>
      <c r="O68" s="107" t="s">
        <v>0</v>
      </c>
    </row>
    <row r="69" spans="3:15" s="18" customFormat="1" x14ac:dyDescent="0.2">
      <c r="C69" s="107" t="s">
        <v>0</v>
      </c>
      <c r="D69" s="107" t="s">
        <v>0</v>
      </c>
      <c r="N69" s="107" t="s">
        <v>0</v>
      </c>
      <c r="O69" s="107" t="s">
        <v>0</v>
      </c>
    </row>
    <row r="70" spans="3:15" s="18" customFormat="1" x14ac:dyDescent="0.2">
      <c r="C70" s="107" t="s">
        <v>0</v>
      </c>
      <c r="D70" s="107" t="s">
        <v>0</v>
      </c>
      <c r="N70" s="107" t="s">
        <v>0</v>
      </c>
      <c r="O70" s="107" t="s">
        <v>0</v>
      </c>
    </row>
    <row r="71" spans="3:15" s="18" customFormat="1" x14ac:dyDescent="0.2">
      <c r="C71" s="107" t="s">
        <v>0</v>
      </c>
      <c r="D71" s="107" t="s">
        <v>0</v>
      </c>
      <c r="N71" s="107" t="s">
        <v>0</v>
      </c>
      <c r="O71" s="107" t="s">
        <v>0</v>
      </c>
    </row>
    <row r="72" spans="3:15" s="18" customFormat="1" x14ac:dyDescent="0.2">
      <c r="C72" s="107" t="s">
        <v>0</v>
      </c>
      <c r="D72" s="107" t="s">
        <v>0</v>
      </c>
      <c r="N72" s="107" t="s">
        <v>0</v>
      </c>
      <c r="O72" s="107" t="s">
        <v>0</v>
      </c>
    </row>
    <row r="73" spans="3:15" s="18" customFormat="1" x14ac:dyDescent="0.2">
      <c r="C73" s="107" t="s">
        <v>0</v>
      </c>
      <c r="D73" s="107" t="s">
        <v>0</v>
      </c>
      <c r="N73" s="107" t="s">
        <v>0</v>
      </c>
      <c r="O73" s="107" t="s">
        <v>0</v>
      </c>
    </row>
    <row r="74" spans="3:15" s="18" customFormat="1" x14ac:dyDescent="0.2">
      <c r="C74" s="107" t="s">
        <v>0</v>
      </c>
      <c r="D74" s="107" t="s">
        <v>0</v>
      </c>
      <c r="N74" s="107" t="s">
        <v>0</v>
      </c>
      <c r="O74" s="107" t="s">
        <v>0</v>
      </c>
    </row>
    <row r="75" spans="3:15" s="18" customFormat="1" x14ac:dyDescent="0.2">
      <c r="C75" s="107" t="s">
        <v>0</v>
      </c>
      <c r="D75" s="107" t="s">
        <v>0</v>
      </c>
      <c r="N75" s="107" t="s">
        <v>0</v>
      </c>
      <c r="O75" s="107" t="s">
        <v>0</v>
      </c>
    </row>
    <row r="76" spans="3:15" s="18" customFormat="1" x14ac:dyDescent="0.2">
      <c r="C76" s="107" t="s">
        <v>0</v>
      </c>
      <c r="D76" s="107" t="s">
        <v>0</v>
      </c>
      <c r="N76" s="107" t="s">
        <v>0</v>
      </c>
      <c r="O76" s="107" t="s">
        <v>0</v>
      </c>
    </row>
    <row r="77" spans="3:15" s="18" customFormat="1" x14ac:dyDescent="0.2">
      <c r="C77" s="107" t="s">
        <v>0</v>
      </c>
      <c r="D77" s="107" t="s">
        <v>0</v>
      </c>
      <c r="N77" s="107" t="s">
        <v>0</v>
      </c>
      <c r="O77" s="107" t="s">
        <v>0</v>
      </c>
    </row>
    <row r="78" spans="3:15" s="18" customFormat="1" x14ac:dyDescent="0.2">
      <c r="C78" s="107" t="s">
        <v>0</v>
      </c>
      <c r="D78" s="107" t="s">
        <v>0</v>
      </c>
      <c r="N78" s="107" t="s">
        <v>0</v>
      </c>
      <c r="O78" s="107" t="s">
        <v>0</v>
      </c>
    </row>
    <row r="79" spans="3:15" s="18" customFormat="1" x14ac:dyDescent="0.2">
      <c r="C79" s="107" t="s">
        <v>0</v>
      </c>
      <c r="D79" s="107" t="s">
        <v>0</v>
      </c>
      <c r="N79" s="107" t="s">
        <v>0</v>
      </c>
      <c r="O79" s="107" t="s">
        <v>0</v>
      </c>
    </row>
    <row r="80" spans="3:15" s="18" customFormat="1" x14ac:dyDescent="0.2">
      <c r="C80" s="107" t="s">
        <v>0</v>
      </c>
      <c r="D80" s="107" t="s">
        <v>0</v>
      </c>
      <c r="N80" s="107" t="s">
        <v>0</v>
      </c>
      <c r="O80" s="107" t="s">
        <v>0</v>
      </c>
    </row>
    <row r="81" spans="3:15" s="18" customFormat="1" x14ac:dyDescent="0.2">
      <c r="C81" s="107" t="s">
        <v>0</v>
      </c>
      <c r="D81" s="107" t="s">
        <v>0</v>
      </c>
      <c r="N81" s="107" t="s">
        <v>0</v>
      </c>
      <c r="O81" s="107" t="s">
        <v>0</v>
      </c>
    </row>
    <row r="82" spans="3:15" s="18" customFormat="1" x14ac:dyDescent="0.2">
      <c r="C82" s="107" t="s">
        <v>0</v>
      </c>
      <c r="D82" s="107" t="s">
        <v>0</v>
      </c>
      <c r="N82" s="107" t="s">
        <v>0</v>
      </c>
      <c r="O82" s="107" t="s">
        <v>0</v>
      </c>
    </row>
    <row r="83" spans="3:15" s="18" customFormat="1" x14ac:dyDescent="0.2">
      <c r="C83" s="107" t="s">
        <v>0</v>
      </c>
      <c r="D83" s="107" t="s">
        <v>0</v>
      </c>
      <c r="N83" s="107" t="s">
        <v>0</v>
      </c>
      <c r="O83" s="107" t="s">
        <v>0</v>
      </c>
    </row>
    <row r="84" spans="3:15" s="18" customFormat="1" x14ac:dyDescent="0.2">
      <c r="C84" s="107" t="s">
        <v>0</v>
      </c>
      <c r="D84" s="107" t="s">
        <v>0</v>
      </c>
      <c r="N84" s="107" t="s">
        <v>0</v>
      </c>
      <c r="O84" s="107" t="s">
        <v>0</v>
      </c>
    </row>
    <row r="85" spans="3:15" s="18" customFormat="1" x14ac:dyDescent="0.2">
      <c r="C85" s="107" t="s">
        <v>0</v>
      </c>
      <c r="D85" s="107" t="s">
        <v>0</v>
      </c>
      <c r="N85" s="107" t="s">
        <v>0</v>
      </c>
      <c r="O85" s="107" t="s">
        <v>0</v>
      </c>
    </row>
    <row r="86" spans="3:15" s="18" customFormat="1" x14ac:dyDescent="0.2">
      <c r="C86" s="107" t="s">
        <v>0</v>
      </c>
      <c r="D86" s="107" t="s">
        <v>0</v>
      </c>
      <c r="N86" s="107" t="s">
        <v>0</v>
      </c>
      <c r="O86" s="107" t="s">
        <v>0</v>
      </c>
    </row>
    <row r="87" spans="3:15" s="18" customFormat="1" x14ac:dyDescent="0.2">
      <c r="C87" s="107" t="s">
        <v>0</v>
      </c>
      <c r="D87" s="107" t="s">
        <v>0</v>
      </c>
      <c r="N87" s="107" t="s">
        <v>0</v>
      </c>
      <c r="O87" s="107" t="s">
        <v>0</v>
      </c>
    </row>
    <row r="88" spans="3:15" s="18" customFormat="1" x14ac:dyDescent="0.2">
      <c r="C88" s="107" t="s">
        <v>0</v>
      </c>
      <c r="D88" s="107" t="s">
        <v>0</v>
      </c>
      <c r="N88" s="107" t="s">
        <v>0</v>
      </c>
      <c r="O88" s="107" t="s">
        <v>0</v>
      </c>
    </row>
    <row r="89" spans="3:15" s="18" customFormat="1" x14ac:dyDescent="0.2">
      <c r="C89" s="107" t="s">
        <v>0</v>
      </c>
      <c r="D89" s="107" t="s">
        <v>0</v>
      </c>
      <c r="N89" s="107" t="s">
        <v>0</v>
      </c>
      <c r="O89" s="107" t="s">
        <v>0</v>
      </c>
    </row>
    <row r="90" spans="3:15" s="18" customFormat="1" x14ac:dyDescent="0.2">
      <c r="C90" s="107" t="s">
        <v>0</v>
      </c>
      <c r="D90" s="107" t="s">
        <v>0</v>
      </c>
      <c r="N90" s="107" t="s">
        <v>0</v>
      </c>
      <c r="O90" s="107" t="s">
        <v>0</v>
      </c>
    </row>
    <row r="91" spans="3:15" s="18" customFormat="1" x14ac:dyDescent="0.2">
      <c r="C91" s="107" t="s">
        <v>0</v>
      </c>
      <c r="D91" s="107" t="s">
        <v>0</v>
      </c>
      <c r="N91" s="107" t="s">
        <v>0</v>
      </c>
      <c r="O91" s="107" t="s">
        <v>0</v>
      </c>
    </row>
    <row r="92" spans="3:15" s="18" customFormat="1" x14ac:dyDescent="0.2">
      <c r="C92" s="107" t="s">
        <v>0</v>
      </c>
      <c r="D92" s="107" t="s">
        <v>0</v>
      </c>
      <c r="N92" s="107" t="s">
        <v>0</v>
      </c>
      <c r="O92" s="107" t="s">
        <v>0</v>
      </c>
    </row>
    <row r="93" spans="3:15" s="18" customFormat="1" x14ac:dyDescent="0.2">
      <c r="C93" s="107" t="s">
        <v>0</v>
      </c>
      <c r="D93" s="107" t="s">
        <v>0</v>
      </c>
      <c r="N93" s="107" t="s">
        <v>0</v>
      </c>
      <c r="O93" s="107" t="s">
        <v>0</v>
      </c>
    </row>
    <row r="94" spans="3:15" s="18" customFormat="1" x14ac:dyDescent="0.2">
      <c r="C94" s="107" t="s">
        <v>0</v>
      </c>
      <c r="D94" s="107" t="s">
        <v>0</v>
      </c>
      <c r="N94" s="107" t="s">
        <v>0</v>
      </c>
      <c r="O94" s="107" t="s">
        <v>0</v>
      </c>
    </row>
    <row r="95" spans="3:15" s="18" customFormat="1" x14ac:dyDescent="0.2">
      <c r="C95" s="107" t="s">
        <v>0</v>
      </c>
      <c r="D95" s="107" t="s">
        <v>0</v>
      </c>
      <c r="N95" s="107" t="s">
        <v>0</v>
      </c>
      <c r="O95" s="107" t="s">
        <v>0</v>
      </c>
    </row>
    <row r="96" spans="3:15" s="18" customFormat="1" x14ac:dyDescent="0.2">
      <c r="C96" s="107" t="s">
        <v>0</v>
      </c>
      <c r="D96" s="107" t="s">
        <v>0</v>
      </c>
      <c r="N96" s="107" t="s">
        <v>0</v>
      </c>
      <c r="O96" s="107" t="s">
        <v>0</v>
      </c>
    </row>
    <row r="97" spans="3:15" s="18" customFormat="1" x14ac:dyDescent="0.2">
      <c r="C97" s="107" t="s">
        <v>0</v>
      </c>
      <c r="D97" s="107" t="s">
        <v>0</v>
      </c>
      <c r="N97" s="107" t="s">
        <v>0</v>
      </c>
      <c r="O97" s="107" t="s">
        <v>0</v>
      </c>
    </row>
    <row r="98" spans="3:15" s="18" customFormat="1" x14ac:dyDescent="0.2">
      <c r="C98" s="107" t="s">
        <v>0</v>
      </c>
      <c r="D98" s="107" t="s">
        <v>0</v>
      </c>
      <c r="N98" s="107" t="s">
        <v>0</v>
      </c>
      <c r="O98" s="107" t="s">
        <v>0</v>
      </c>
    </row>
    <row r="99" spans="3:15" s="18" customFormat="1" x14ac:dyDescent="0.2">
      <c r="C99" s="107" t="s">
        <v>0</v>
      </c>
      <c r="D99" s="107" t="s">
        <v>0</v>
      </c>
      <c r="N99" s="107" t="s">
        <v>0</v>
      </c>
      <c r="O99" s="107" t="s">
        <v>0</v>
      </c>
    </row>
    <row r="100" spans="3:15" s="18" customFormat="1" x14ac:dyDescent="0.2">
      <c r="C100" s="107" t="s">
        <v>0</v>
      </c>
      <c r="D100" s="107" t="s">
        <v>0</v>
      </c>
      <c r="N100" s="107" t="s">
        <v>0</v>
      </c>
      <c r="O100" s="107" t="s">
        <v>0</v>
      </c>
    </row>
    <row r="101" spans="3:15" s="18" customFormat="1" x14ac:dyDescent="0.2">
      <c r="C101" s="107" t="s">
        <v>0</v>
      </c>
      <c r="D101" s="107" t="s">
        <v>0</v>
      </c>
      <c r="N101" s="107" t="s">
        <v>0</v>
      </c>
      <c r="O101" s="107" t="s">
        <v>0</v>
      </c>
    </row>
    <row r="102" spans="3:15" s="18" customFormat="1" x14ac:dyDescent="0.2">
      <c r="C102" s="107" t="s">
        <v>0</v>
      </c>
      <c r="D102" s="107" t="s">
        <v>0</v>
      </c>
      <c r="N102" s="107" t="s">
        <v>0</v>
      </c>
      <c r="O102" s="107" t="s">
        <v>0</v>
      </c>
    </row>
    <row r="103" spans="3:15" s="18" customFormat="1" x14ac:dyDescent="0.2">
      <c r="C103" s="107" t="s">
        <v>0</v>
      </c>
      <c r="D103" s="107" t="s">
        <v>0</v>
      </c>
      <c r="N103" s="107" t="s">
        <v>0</v>
      </c>
      <c r="O103" s="107" t="s">
        <v>0</v>
      </c>
    </row>
    <row r="104" spans="3:15" s="18" customFormat="1" x14ac:dyDescent="0.2">
      <c r="C104" s="107" t="s">
        <v>0</v>
      </c>
      <c r="D104" s="107" t="s">
        <v>0</v>
      </c>
      <c r="N104" s="107" t="s">
        <v>0</v>
      </c>
      <c r="O104" s="107" t="s">
        <v>0</v>
      </c>
    </row>
    <row r="105" spans="3:15" s="18" customFormat="1" x14ac:dyDescent="0.2">
      <c r="C105" s="107" t="s">
        <v>0</v>
      </c>
      <c r="D105" s="107" t="s">
        <v>0</v>
      </c>
      <c r="N105" s="107" t="s">
        <v>0</v>
      </c>
      <c r="O105" s="107" t="s">
        <v>0</v>
      </c>
    </row>
    <row r="106" spans="3:15" s="18" customFormat="1" x14ac:dyDescent="0.2">
      <c r="C106" s="107" t="s">
        <v>0</v>
      </c>
      <c r="D106" s="107" t="s">
        <v>0</v>
      </c>
      <c r="N106" s="107" t="s">
        <v>0</v>
      </c>
      <c r="O106" s="107" t="s">
        <v>0</v>
      </c>
    </row>
    <row r="107" spans="3:15" s="18" customFormat="1" x14ac:dyDescent="0.2">
      <c r="C107" s="107" t="s">
        <v>0</v>
      </c>
      <c r="D107" s="107" t="s">
        <v>0</v>
      </c>
      <c r="N107" s="107" t="s">
        <v>0</v>
      </c>
      <c r="O107" s="107" t="s">
        <v>0</v>
      </c>
    </row>
    <row r="108" spans="3:15" s="18" customFormat="1" x14ac:dyDescent="0.2">
      <c r="C108" s="107" t="s">
        <v>0</v>
      </c>
      <c r="D108" s="107" t="s">
        <v>0</v>
      </c>
      <c r="N108" s="107" t="s">
        <v>0</v>
      </c>
      <c r="O108" s="107" t="s">
        <v>0</v>
      </c>
    </row>
    <row r="109" spans="3:15" s="18" customFormat="1" x14ac:dyDescent="0.2">
      <c r="C109" s="107" t="s">
        <v>0</v>
      </c>
      <c r="D109" s="107" t="s">
        <v>0</v>
      </c>
      <c r="N109" s="107" t="s">
        <v>0</v>
      </c>
      <c r="O109" s="107" t="s">
        <v>0</v>
      </c>
    </row>
    <row r="110" spans="3:15" s="18" customFormat="1" x14ac:dyDescent="0.2">
      <c r="C110" s="107" t="s">
        <v>0</v>
      </c>
      <c r="D110" s="107" t="s">
        <v>0</v>
      </c>
      <c r="N110" s="107" t="s">
        <v>0</v>
      </c>
      <c r="O110" s="107" t="s">
        <v>0</v>
      </c>
    </row>
    <row r="111" spans="3:15" s="18" customFormat="1" x14ac:dyDescent="0.2">
      <c r="C111" s="107" t="s">
        <v>0</v>
      </c>
      <c r="D111" s="107" t="s">
        <v>0</v>
      </c>
      <c r="N111" s="107" t="s">
        <v>0</v>
      </c>
      <c r="O111" s="107" t="s">
        <v>0</v>
      </c>
    </row>
    <row r="112" spans="3:15" s="18" customFormat="1" x14ac:dyDescent="0.2">
      <c r="C112" s="107" t="s">
        <v>0</v>
      </c>
      <c r="D112" s="107" t="s">
        <v>0</v>
      </c>
      <c r="N112" s="107" t="s">
        <v>0</v>
      </c>
      <c r="O112" s="107" t="s">
        <v>0</v>
      </c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</sheetData>
  <mergeCells count="1">
    <mergeCell ref="H3:J3"/>
  </mergeCells>
  <printOptions horizontalCentered="1"/>
  <pageMargins left="0" right="0" top="0.59055118110236227" bottom="0.98425196850393704" header="0.51181102362204722" footer="0.51181102362204722"/>
  <pageSetup paperSize="9" scale="9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theme="3" tint="0.59999389629810485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108" customWidth="1"/>
    <col min="2" max="2" width="50.85546875" style="108" customWidth="1"/>
    <col min="3" max="4" width="0.85546875" style="108" customWidth="1"/>
    <col min="5" max="7" width="7.7109375" style="108" customWidth="1"/>
    <col min="8" max="9" width="10.140625" style="108" customWidth="1"/>
    <col min="10" max="13" width="7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123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109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10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124</v>
      </c>
      <c r="F3" s="22" t="s">
        <v>125</v>
      </c>
      <c r="G3" s="22" t="s">
        <v>126</v>
      </c>
      <c r="H3" s="173" t="s">
        <v>127</v>
      </c>
      <c r="I3" s="174"/>
      <c r="J3" s="175"/>
      <c r="K3" s="22" t="s">
        <v>128</v>
      </c>
      <c r="L3" s="22" t="s">
        <v>129</v>
      </c>
      <c r="M3" s="22" t="s">
        <v>130</v>
      </c>
      <c r="N3" s="22" t="s">
        <v>0</v>
      </c>
      <c r="O3" s="23" t="s">
        <v>0</v>
      </c>
    </row>
    <row r="4" spans="1:27" s="31" customFormat="1" x14ac:dyDescent="0.2">
      <c r="A4" s="56"/>
      <c r="B4" s="111" t="s">
        <v>41</v>
      </c>
      <c r="C4" s="112" t="s">
        <v>0</v>
      </c>
      <c r="D4" s="112" t="s">
        <v>0</v>
      </c>
      <c r="E4" s="27">
        <f>E5+E8+E47</f>
        <v>219528</v>
      </c>
      <c r="F4" s="27">
        <f t="shared" ref="F4:M4" si="0">F5+F8+F47</f>
        <v>241663</v>
      </c>
      <c r="G4" s="27">
        <f t="shared" si="0"/>
        <v>267867</v>
      </c>
      <c r="H4" s="28">
        <f t="shared" si="0"/>
        <v>291463</v>
      </c>
      <c r="I4" s="27">
        <f t="shared" si="0"/>
        <v>294679</v>
      </c>
      <c r="J4" s="29">
        <f t="shared" si="0"/>
        <v>295009</v>
      </c>
      <c r="K4" s="27">
        <f t="shared" si="0"/>
        <v>316745</v>
      </c>
      <c r="L4" s="27">
        <f t="shared" si="0"/>
        <v>322942</v>
      </c>
      <c r="M4" s="27">
        <f t="shared" si="0"/>
        <v>341804</v>
      </c>
      <c r="N4" s="113" t="s">
        <v>0</v>
      </c>
      <c r="O4" s="30" t="s">
        <v>0</v>
      </c>
      <c r="AA4" s="32" t="s">
        <v>8</v>
      </c>
    </row>
    <row r="5" spans="1:27" s="18" customFormat="1" x14ac:dyDescent="0.2">
      <c r="A5" s="70"/>
      <c r="B5" s="114" t="s">
        <v>42</v>
      </c>
      <c r="C5" s="115" t="s">
        <v>0</v>
      </c>
      <c r="D5" s="116" t="s">
        <v>0</v>
      </c>
      <c r="E5" s="59">
        <f>SUM(E6:E7)</f>
        <v>158175</v>
      </c>
      <c r="F5" s="59">
        <f t="shared" ref="F5:M5" si="1">SUM(F6:F7)</f>
        <v>170255</v>
      </c>
      <c r="G5" s="59">
        <f t="shared" si="1"/>
        <v>199360</v>
      </c>
      <c r="H5" s="60">
        <f t="shared" si="1"/>
        <v>227094</v>
      </c>
      <c r="I5" s="59">
        <f t="shared" si="1"/>
        <v>226458</v>
      </c>
      <c r="J5" s="61">
        <f t="shared" si="1"/>
        <v>226784</v>
      </c>
      <c r="K5" s="59">
        <f t="shared" si="1"/>
        <v>250442</v>
      </c>
      <c r="L5" s="59">
        <f t="shared" si="1"/>
        <v>262482</v>
      </c>
      <c r="M5" s="59">
        <f t="shared" si="1"/>
        <v>276284</v>
      </c>
      <c r="N5" s="117" t="s">
        <v>0</v>
      </c>
      <c r="O5" s="68" t="s">
        <v>0</v>
      </c>
      <c r="AA5" s="41">
        <v>1</v>
      </c>
    </row>
    <row r="6" spans="1:27" s="18" customFormat="1" x14ac:dyDescent="0.2">
      <c r="A6" s="70"/>
      <c r="B6" s="118" t="s">
        <v>43</v>
      </c>
      <c r="C6" s="119" t="s">
        <v>0</v>
      </c>
      <c r="D6" s="115" t="s">
        <v>0</v>
      </c>
      <c r="E6" s="36">
        <v>137984</v>
      </c>
      <c r="F6" s="36">
        <v>148077</v>
      </c>
      <c r="G6" s="36">
        <v>199360</v>
      </c>
      <c r="H6" s="37">
        <v>199010</v>
      </c>
      <c r="I6" s="36">
        <v>223598</v>
      </c>
      <c r="J6" s="38">
        <v>225710</v>
      </c>
      <c r="K6" s="36">
        <v>222139</v>
      </c>
      <c r="L6" s="36">
        <v>231500</v>
      </c>
      <c r="M6" s="36">
        <v>244759</v>
      </c>
      <c r="N6" s="120" t="s">
        <v>0</v>
      </c>
      <c r="O6" s="69" t="s">
        <v>0</v>
      </c>
      <c r="AA6" s="32" t="s">
        <v>11</v>
      </c>
    </row>
    <row r="7" spans="1:27" s="18" customFormat="1" x14ac:dyDescent="0.2">
      <c r="A7" s="70"/>
      <c r="B7" s="118" t="s">
        <v>44</v>
      </c>
      <c r="C7" s="119" t="s">
        <v>0</v>
      </c>
      <c r="D7" s="121" t="s">
        <v>0</v>
      </c>
      <c r="E7" s="51">
        <v>20191</v>
      </c>
      <c r="F7" s="51">
        <v>22178</v>
      </c>
      <c r="G7" s="51">
        <v>0</v>
      </c>
      <c r="H7" s="52">
        <v>28084</v>
      </c>
      <c r="I7" s="51">
        <v>2860</v>
      </c>
      <c r="J7" s="53">
        <v>1074</v>
      </c>
      <c r="K7" s="51">
        <v>28303</v>
      </c>
      <c r="L7" s="51">
        <v>30982</v>
      </c>
      <c r="M7" s="51">
        <v>31525</v>
      </c>
      <c r="N7" s="122" t="s">
        <v>0</v>
      </c>
      <c r="O7" s="69" t="s">
        <v>0</v>
      </c>
      <c r="AA7" s="41">
        <v>1</v>
      </c>
    </row>
    <row r="8" spans="1:27" s="18" customFormat="1" x14ac:dyDescent="0.25">
      <c r="A8" s="64"/>
      <c r="B8" s="114" t="s">
        <v>45</v>
      </c>
      <c r="C8" s="119" t="s">
        <v>0</v>
      </c>
      <c r="D8" s="123" t="s">
        <v>0</v>
      </c>
      <c r="E8" s="59">
        <f>SUM(E9:E46)</f>
        <v>61316</v>
      </c>
      <c r="F8" s="59">
        <f t="shared" ref="F8:M8" si="2">SUM(F9:F46)</f>
        <v>71408</v>
      </c>
      <c r="G8" s="59">
        <f t="shared" si="2"/>
        <v>68507</v>
      </c>
      <c r="H8" s="60">
        <f t="shared" si="2"/>
        <v>64369</v>
      </c>
      <c r="I8" s="59">
        <f t="shared" si="2"/>
        <v>67914</v>
      </c>
      <c r="J8" s="61">
        <f t="shared" si="2"/>
        <v>67913</v>
      </c>
      <c r="K8" s="59">
        <f t="shared" si="2"/>
        <v>66303</v>
      </c>
      <c r="L8" s="59">
        <f t="shared" si="2"/>
        <v>60460</v>
      </c>
      <c r="M8" s="59">
        <f t="shared" si="2"/>
        <v>65520</v>
      </c>
      <c r="N8" s="124" t="s">
        <v>0</v>
      </c>
      <c r="O8" s="69" t="s">
        <v>0</v>
      </c>
      <c r="AA8" s="32" t="s">
        <v>14</v>
      </c>
    </row>
    <row r="9" spans="1:27" s="18" customFormat="1" x14ac:dyDescent="0.25">
      <c r="A9" s="64"/>
      <c r="B9" s="125" t="s">
        <v>46</v>
      </c>
      <c r="C9" s="119" t="s">
        <v>0</v>
      </c>
      <c r="D9" s="115" t="s">
        <v>0</v>
      </c>
      <c r="E9" s="36">
        <v>728</v>
      </c>
      <c r="F9" s="36">
        <v>927</v>
      </c>
      <c r="G9" s="36">
        <v>971</v>
      </c>
      <c r="H9" s="37">
        <v>200</v>
      </c>
      <c r="I9" s="36">
        <v>184</v>
      </c>
      <c r="J9" s="38">
        <v>169</v>
      </c>
      <c r="K9" s="36">
        <v>235</v>
      </c>
      <c r="L9" s="36">
        <v>250</v>
      </c>
      <c r="M9" s="36">
        <v>272</v>
      </c>
      <c r="N9" s="120" t="s">
        <v>0</v>
      </c>
      <c r="O9" s="69" t="s">
        <v>0</v>
      </c>
      <c r="AA9" s="18" t="s">
        <v>0</v>
      </c>
    </row>
    <row r="10" spans="1:27" s="18" customFormat="1" x14ac:dyDescent="0.25">
      <c r="A10" s="64"/>
      <c r="B10" s="125" t="s">
        <v>47</v>
      </c>
      <c r="C10" s="119" t="s">
        <v>0</v>
      </c>
      <c r="D10" s="119" t="s">
        <v>0</v>
      </c>
      <c r="E10" s="44">
        <v>783</v>
      </c>
      <c r="F10" s="44">
        <v>708</v>
      </c>
      <c r="G10" s="44">
        <v>961</v>
      </c>
      <c r="H10" s="45">
        <v>0</v>
      </c>
      <c r="I10" s="44">
        <v>665</v>
      </c>
      <c r="J10" s="46">
        <v>701</v>
      </c>
      <c r="K10" s="44">
        <v>833</v>
      </c>
      <c r="L10" s="44">
        <v>760</v>
      </c>
      <c r="M10" s="44">
        <v>892</v>
      </c>
      <c r="N10" s="126" t="s">
        <v>0</v>
      </c>
      <c r="O10" s="69" t="s">
        <v>0</v>
      </c>
    </row>
    <row r="11" spans="1:27" s="18" customFormat="1" x14ac:dyDescent="0.25">
      <c r="A11" s="64"/>
      <c r="B11" s="125" t="s">
        <v>48</v>
      </c>
      <c r="C11" s="119" t="s">
        <v>0</v>
      </c>
      <c r="D11" s="119" t="s">
        <v>0</v>
      </c>
      <c r="E11" s="44">
        <v>710</v>
      </c>
      <c r="F11" s="44">
        <v>617</v>
      </c>
      <c r="G11" s="44">
        <v>532</v>
      </c>
      <c r="H11" s="45">
        <v>300</v>
      </c>
      <c r="I11" s="44">
        <v>313</v>
      </c>
      <c r="J11" s="46">
        <v>342</v>
      </c>
      <c r="K11" s="44">
        <v>300</v>
      </c>
      <c r="L11" s="44">
        <v>500</v>
      </c>
      <c r="M11" s="44">
        <v>500</v>
      </c>
      <c r="N11" s="126" t="s">
        <v>0</v>
      </c>
      <c r="O11" s="69" t="s">
        <v>0</v>
      </c>
    </row>
    <row r="12" spans="1:27" s="18" customFormat="1" x14ac:dyDescent="0.25">
      <c r="A12" s="64"/>
      <c r="B12" s="125" t="s">
        <v>49</v>
      </c>
      <c r="C12" s="119" t="s">
        <v>0</v>
      </c>
      <c r="D12" s="119" t="s">
        <v>0</v>
      </c>
      <c r="E12" s="44">
        <v>6332</v>
      </c>
      <c r="F12" s="44">
        <v>6907</v>
      </c>
      <c r="G12" s="44">
        <v>7985</v>
      </c>
      <c r="H12" s="45">
        <v>7000</v>
      </c>
      <c r="I12" s="44">
        <v>7689</v>
      </c>
      <c r="J12" s="46">
        <v>7722</v>
      </c>
      <c r="K12" s="44">
        <v>7500</v>
      </c>
      <c r="L12" s="44">
        <v>7000</v>
      </c>
      <c r="M12" s="44">
        <v>8000</v>
      </c>
      <c r="N12" s="126" t="s">
        <v>0</v>
      </c>
      <c r="O12" s="69" t="s">
        <v>0</v>
      </c>
    </row>
    <row r="13" spans="1:27" s="18" customFormat="1" x14ac:dyDescent="0.25">
      <c r="A13" s="64"/>
      <c r="B13" s="125" t="s">
        <v>50</v>
      </c>
      <c r="C13" s="119" t="s">
        <v>0</v>
      </c>
      <c r="D13" s="119" t="s">
        <v>0</v>
      </c>
      <c r="E13" s="44">
        <v>127</v>
      </c>
      <c r="F13" s="44">
        <v>89</v>
      </c>
      <c r="G13" s="44">
        <v>177</v>
      </c>
      <c r="H13" s="45">
        <v>350</v>
      </c>
      <c r="I13" s="44">
        <v>455</v>
      </c>
      <c r="J13" s="46">
        <v>455</v>
      </c>
      <c r="K13" s="44">
        <v>250</v>
      </c>
      <c r="L13" s="44">
        <v>300</v>
      </c>
      <c r="M13" s="44">
        <v>300</v>
      </c>
      <c r="N13" s="126" t="s">
        <v>0</v>
      </c>
      <c r="O13" s="69" t="s">
        <v>0</v>
      </c>
    </row>
    <row r="14" spans="1:27" s="18" customFormat="1" x14ac:dyDescent="0.25">
      <c r="A14" s="64"/>
      <c r="B14" s="125" t="s">
        <v>51</v>
      </c>
      <c r="C14" s="119" t="s">
        <v>0</v>
      </c>
      <c r="D14" s="119" t="s">
        <v>0</v>
      </c>
      <c r="E14" s="44">
        <v>708</v>
      </c>
      <c r="F14" s="44">
        <v>670</v>
      </c>
      <c r="G14" s="44">
        <v>410</v>
      </c>
      <c r="H14" s="45">
        <v>300</v>
      </c>
      <c r="I14" s="44">
        <v>845</v>
      </c>
      <c r="J14" s="46">
        <v>900</v>
      </c>
      <c r="K14" s="44">
        <v>587</v>
      </c>
      <c r="L14" s="44">
        <v>140</v>
      </c>
      <c r="M14" s="44">
        <v>156</v>
      </c>
      <c r="N14" s="126" t="s">
        <v>0</v>
      </c>
      <c r="O14" s="69" t="s">
        <v>0</v>
      </c>
    </row>
    <row r="15" spans="1:27" s="18" customFormat="1" x14ac:dyDescent="0.25">
      <c r="A15" s="64"/>
      <c r="B15" s="125" t="s">
        <v>52</v>
      </c>
      <c r="C15" s="119" t="s">
        <v>0</v>
      </c>
      <c r="D15" s="119" t="s">
        <v>0</v>
      </c>
      <c r="E15" s="44">
        <v>6658</v>
      </c>
      <c r="F15" s="44">
        <v>6326</v>
      </c>
      <c r="G15" s="44">
        <v>5797</v>
      </c>
      <c r="H15" s="45">
        <v>4700</v>
      </c>
      <c r="I15" s="44">
        <v>3888</v>
      </c>
      <c r="J15" s="46">
        <v>3965</v>
      </c>
      <c r="K15" s="44">
        <v>3700</v>
      </c>
      <c r="L15" s="44">
        <v>2800</v>
      </c>
      <c r="M15" s="44">
        <v>3000</v>
      </c>
      <c r="N15" s="126" t="s">
        <v>0</v>
      </c>
      <c r="O15" s="69" t="s">
        <v>0</v>
      </c>
    </row>
    <row r="16" spans="1:27" s="18" customFormat="1" x14ac:dyDescent="0.25">
      <c r="A16" s="64"/>
      <c r="B16" s="125" t="s">
        <v>53</v>
      </c>
      <c r="C16" s="119" t="s">
        <v>0</v>
      </c>
      <c r="D16" s="119" t="s">
        <v>0</v>
      </c>
      <c r="E16" s="44">
        <v>4365</v>
      </c>
      <c r="F16" s="44">
        <v>3798</v>
      </c>
      <c r="G16" s="44">
        <v>3083</v>
      </c>
      <c r="H16" s="45">
        <v>3500</v>
      </c>
      <c r="I16" s="44">
        <v>2728</v>
      </c>
      <c r="J16" s="46">
        <v>1802</v>
      </c>
      <c r="K16" s="44">
        <v>1800</v>
      </c>
      <c r="L16" s="44">
        <v>2300</v>
      </c>
      <c r="M16" s="44">
        <v>2400</v>
      </c>
      <c r="N16" s="126" t="s">
        <v>0</v>
      </c>
      <c r="O16" s="69" t="s">
        <v>0</v>
      </c>
    </row>
    <row r="17" spans="1:15" s="18" customFormat="1" x14ac:dyDescent="0.25">
      <c r="A17" s="64"/>
      <c r="B17" s="125" t="s">
        <v>54</v>
      </c>
      <c r="C17" s="119" t="s">
        <v>0</v>
      </c>
      <c r="D17" s="119" t="s">
        <v>0</v>
      </c>
      <c r="E17" s="44">
        <v>3998</v>
      </c>
      <c r="F17" s="44">
        <v>4470</v>
      </c>
      <c r="G17" s="44">
        <v>1923</v>
      </c>
      <c r="H17" s="45">
        <v>1400</v>
      </c>
      <c r="I17" s="44">
        <v>1592</v>
      </c>
      <c r="J17" s="46">
        <v>1649</v>
      </c>
      <c r="K17" s="44">
        <v>2054</v>
      </c>
      <c r="L17" s="44">
        <v>1365</v>
      </c>
      <c r="M17" s="44">
        <v>1210</v>
      </c>
      <c r="N17" s="126" t="s">
        <v>0</v>
      </c>
      <c r="O17" s="69" t="s">
        <v>0</v>
      </c>
    </row>
    <row r="18" spans="1:15" s="18" customFormat="1" x14ac:dyDescent="0.25">
      <c r="A18" s="64"/>
      <c r="B18" s="125" t="s">
        <v>55</v>
      </c>
      <c r="C18" s="119" t="s">
        <v>0</v>
      </c>
      <c r="D18" s="119" t="s">
        <v>0</v>
      </c>
      <c r="E18" s="44">
        <v>0</v>
      </c>
      <c r="F18" s="44">
        <v>0</v>
      </c>
      <c r="G18" s="44">
        <v>0</v>
      </c>
      <c r="H18" s="45">
        <v>0</v>
      </c>
      <c r="I18" s="44">
        <v>0</v>
      </c>
      <c r="J18" s="46">
        <v>0</v>
      </c>
      <c r="K18" s="44">
        <v>0</v>
      </c>
      <c r="L18" s="44">
        <v>0</v>
      </c>
      <c r="M18" s="44">
        <v>0</v>
      </c>
      <c r="N18" s="126" t="s">
        <v>0</v>
      </c>
      <c r="O18" s="69" t="s">
        <v>0</v>
      </c>
    </row>
    <row r="19" spans="1:15" s="18" customFormat="1" x14ac:dyDescent="0.25">
      <c r="A19" s="64"/>
      <c r="B19" s="125" t="s">
        <v>56</v>
      </c>
      <c r="C19" s="119" t="s">
        <v>0</v>
      </c>
      <c r="D19" s="119" t="s">
        <v>0</v>
      </c>
      <c r="E19" s="44">
        <v>0</v>
      </c>
      <c r="F19" s="44">
        <v>0</v>
      </c>
      <c r="G19" s="44">
        <v>0</v>
      </c>
      <c r="H19" s="45">
        <v>0</v>
      </c>
      <c r="I19" s="44">
        <v>0</v>
      </c>
      <c r="J19" s="46">
        <v>0</v>
      </c>
      <c r="K19" s="44">
        <v>0</v>
      </c>
      <c r="L19" s="44">
        <v>0</v>
      </c>
      <c r="M19" s="44">
        <v>0</v>
      </c>
      <c r="N19" s="126" t="s">
        <v>0</v>
      </c>
      <c r="O19" s="69" t="s">
        <v>0</v>
      </c>
    </row>
    <row r="20" spans="1:15" s="18" customFormat="1" x14ac:dyDescent="0.25">
      <c r="A20" s="64"/>
      <c r="B20" s="125" t="s">
        <v>57</v>
      </c>
      <c r="C20" s="119" t="s">
        <v>0</v>
      </c>
      <c r="D20" s="119" t="s">
        <v>0</v>
      </c>
      <c r="E20" s="44">
        <v>0</v>
      </c>
      <c r="F20" s="44">
        <v>0</v>
      </c>
      <c r="G20" s="44">
        <v>0</v>
      </c>
      <c r="H20" s="45">
        <v>0</v>
      </c>
      <c r="I20" s="44">
        <v>0</v>
      </c>
      <c r="J20" s="46">
        <v>0</v>
      </c>
      <c r="K20" s="44">
        <v>0</v>
      </c>
      <c r="L20" s="44">
        <v>0</v>
      </c>
      <c r="M20" s="44">
        <v>0</v>
      </c>
      <c r="N20" s="126" t="s">
        <v>0</v>
      </c>
      <c r="O20" s="69" t="s">
        <v>0</v>
      </c>
    </row>
    <row r="21" spans="1:15" s="18" customFormat="1" x14ac:dyDescent="0.25">
      <c r="A21" s="64"/>
      <c r="B21" s="125" t="s">
        <v>58</v>
      </c>
      <c r="C21" s="119" t="s">
        <v>0</v>
      </c>
      <c r="D21" s="119" t="s">
        <v>0</v>
      </c>
      <c r="E21" s="44">
        <v>2152</v>
      </c>
      <c r="F21" s="44">
        <v>1315</v>
      </c>
      <c r="G21" s="44">
        <v>1617</v>
      </c>
      <c r="H21" s="45">
        <v>1320</v>
      </c>
      <c r="I21" s="44">
        <v>1675</v>
      </c>
      <c r="J21" s="46">
        <v>1478</v>
      </c>
      <c r="K21" s="44">
        <v>1500</v>
      </c>
      <c r="L21" s="44">
        <v>1400</v>
      </c>
      <c r="M21" s="44">
        <v>1500</v>
      </c>
      <c r="N21" s="126" t="s">
        <v>0</v>
      </c>
      <c r="O21" s="69" t="s">
        <v>0</v>
      </c>
    </row>
    <row r="22" spans="1:15" s="18" customFormat="1" x14ac:dyDescent="0.25">
      <c r="A22" s="64"/>
      <c r="B22" s="125" t="s">
        <v>59</v>
      </c>
      <c r="C22" s="119" t="s">
        <v>0</v>
      </c>
      <c r="D22" s="119" t="s">
        <v>0</v>
      </c>
      <c r="E22" s="44">
        <v>212</v>
      </c>
      <c r="F22" s="44">
        <v>350</v>
      </c>
      <c r="G22" s="44">
        <v>1531</v>
      </c>
      <c r="H22" s="45">
        <v>200</v>
      </c>
      <c r="I22" s="44">
        <v>3650</v>
      </c>
      <c r="J22" s="46">
        <v>3550</v>
      </c>
      <c r="K22" s="44">
        <v>3354</v>
      </c>
      <c r="L22" s="44">
        <v>500</v>
      </c>
      <c r="M22" s="44">
        <v>600</v>
      </c>
      <c r="N22" s="126" t="s">
        <v>0</v>
      </c>
      <c r="O22" s="69" t="s">
        <v>0</v>
      </c>
    </row>
    <row r="23" spans="1:15" s="18" customFormat="1" x14ac:dyDescent="0.25">
      <c r="A23" s="64"/>
      <c r="B23" s="125" t="s">
        <v>60</v>
      </c>
      <c r="C23" s="119" t="s">
        <v>0</v>
      </c>
      <c r="D23" s="119" t="s">
        <v>0</v>
      </c>
      <c r="E23" s="44">
        <v>0</v>
      </c>
      <c r="F23" s="44">
        <v>0</v>
      </c>
      <c r="G23" s="44">
        <v>0</v>
      </c>
      <c r="H23" s="45">
        <v>0</v>
      </c>
      <c r="I23" s="44">
        <v>380</v>
      </c>
      <c r="J23" s="46">
        <v>300</v>
      </c>
      <c r="K23" s="44">
        <v>100</v>
      </c>
      <c r="L23" s="44">
        <v>0</v>
      </c>
      <c r="M23" s="44">
        <v>0</v>
      </c>
      <c r="N23" s="126" t="s">
        <v>0</v>
      </c>
      <c r="O23" s="69" t="s">
        <v>0</v>
      </c>
    </row>
    <row r="24" spans="1:15" s="18" customFormat="1" x14ac:dyDescent="0.25">
      <c r="A24" s="64"/>
      <c r="B24" s="125" t="s">
        <v>61</v>
      </c>
      <c r="C24" s="119" t="s">
        <v>0</v>
      </c>
      <c r="D24" s="119" t="s">
        <v>0</v>
      </c>
      <c r="E24" s="44">
        <v>226</v>
      </c>
      <c r="F24" s="44">
        <v>240</v>
      </c>
      <c r="G24" s="44">
        <v>226</v>
      </c>
      <c r="H24" s="45">
        <v>0</v>
      </c>
      <c r="I24" s="44">
        <v>124</v>
      </c>
      <c r="J24" s="46">
        <v>101</v>
      </c>
      <c r="K24" s="44">
        <v>0</v>
      </c>
      <c r="L24" s="44">
        <v>0</v>
      </c>
      <c r="M24" s="44">
        <v>0</v>
      </c>
      <c r="N24" s="126" t="s">
        <v>0</v>
      </c>
      <c r="O24" s="69" t="s">
        <v>0</v>
      </c>
    </row>
    <row r="25" spans="1:15" s="18" customFormat="1" x14ac:dyDescent="0.25">
      <c r="A25" s="64"/>
      <c r="B25" s="125" t="s">
        <v>62</v>
      </c>
      <c r="C25" s="119" t="s">
        <v>0</v>
      </c>
      <c r="D25" s="119" t="s">
        <v>0</v>
      </c>
      <c r="E25" s="44">
        <v>996</v>
      </c>
      <c r="F25" s="44">
        <v>1485</v>
      </c>
      <c r="G25" s="44">
        <v>226</v>
      </c>
      <c r="H25" s="45">
        <v>300</v>
      </c>
      <c r="I25" s="44">
        <v>352</v>
      </c>
      <c r="J25" s="46">
        <v>288</v>
      </c>
      <c r="K25" s="44">
        <v>300</v>
      </c>
      <c r="L25" s="44">
        <v>380</v>
      </c>
      <c r="M25" s="44">
        <v>315</v>
      </c>
      <c r="N25" s="126" t="s">
        <v>0</v>
      </c>
      <c r="O25" s="69" t="s">
        <v>0</v>
      </c>
    </row>
    <row r="26" spans="1:15" s="18" customFormat="1" x14ac:dyDescent="0.25">
      <c r="A26" s="64"/>
      <c r="B26" s="125" t="s">
        <v>63</v>
      </c>
      <c r="C26" s="119" t="s">
        <v>0</v>
      </c>
      <c r="D26" s="119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126" t="s">
        <v>0</v>
      </c>
      <c r="O26" s="69" t="s">
        <v>0</v>
      </c>
    </row>
    <row r="27" spans="1:15" s="18" customFormat="1" x14ac:dyDescent="0.25">
      <c r="A27" s="64"/>
      <c r="B27" s="125" t="s">
        <v>64</v>
      </c>
      <c r="C27" s="119" t="s">
        <v>0</v>
      </c>
      <c r="D27" s="119" t="s">
        <v>0</v>
      </c>
      <c r="E27" s="44">
        <v>0</v>
      </c>
      <c r="F27" s="44">
        <v>0</v>
      </c>
      <c r="G27" s="44">
        <v>0</v>
      </c>
      <c r="H27" s="45">
        <v>0</v>
      </c>
      <c r="I27" s="44">
        <v>120</v>
      </c>
      <c r="J27" s="46">
        <v>120</v>
      </c>
      <c r="K27" s="44">
        <v>0</v>
      </c>
      <c r="L27" s="44">
        <v>0</v>
      </c>
      <c r="M27" s="44">
        <v>0</v>
      </c>
      <c r="N27" s="126" t="s">
        <v>0</v>
      </c>
      <c r="O27" s="69" t="s">
        <v>0</v>
      </c>
    </row>
    <row r="28" spans="1:15" s="18" customFormat="1" x14ac:dyDescent="0.25">
      <c r="A28" s="64"/>
      <c r="B28" s="125" t="s">
        <v>65</v>
      </c>
      <c r="C28" s="119" t="s">
        <v>0</v>
      </c>
      <c r="D28" s="119" t="s">
        <v>0</v>
      </c>
      <c r="E28" s="44">
        <v>0</v>
      </c>
      <c r="F28" s="44">
        <v>0</v>
      </c>
      <c r="G28" s="44">
        <v>0</v>
      </c>
      <c r="H28" s="45">
        <v>0</v>
      </c>
      <c r="I28" s="44">
        <v>0</v>
      </c>
      <c r="J28" s="46">
        <v>0</v>
      </c>
      <c r="K28" s="44">
        <v>0</v>
      </c>
      <c r="L28" s="44">
        <v>0</v>
      </c>
      <c r="M28" s="44">
        <v>0</v>
      </c>
      <c r="N28" s="126" t="s">
        <v>0</v>
      </c>
      <c r="O28" s="69" t="s">
        <v>0</v>
      </c>
    </row>
    <row r="29" spans="1:15" s="18" customFormat="1" x14ac:dyDescent="0.25">
      <c r="A29" s="64"/>
      <c r="B29" s="125" t="s">
        <v>66</v>
      </c>
      <c r="C29" s="119" t="s">
        <v>0</v>
      </c>
      <c r="D29" s="119" t="s">
        <v>0</v>
      </c>
      <c r="E29" s="44">
        <v>14</v>
      </c>
      <c r="F29" s="44">
        <v>0</v>
      </c>
      <c r="G29" s="44">
        <v>0</v>
      </c>
      <c r="H29" s="45">
        <v>0</v>
      </c>
      <c r="I29" s="44">
        <v>0</v>
      </c>
      <c r="J29" s="46">
        <v>0</v>
      </c>
      <c r="K29" s="44">
        <v>0</v>
      </c>
      <c r="L29" s="44">
        <v>0</v>
      </c>
      <c r="M29" s="44">
        <v>0</v>
      </c>
      <c r="N29" s="126" t="s">
        <v>0</v>
      </c>
      <c r="O29" s="69" t="s">
        <v>0</v>
      </c>
    </row>
    <row r="30" spans="1:15" s="18" customFormat="1" x14ac:dyDescent="0.25">
      <c r="A30" s="64"/>
      <c r="B30" s="125" t="s">
        <v>67</v>
      </c>
      <c r="C30" s="119" t="s">
        <v>0</v>
      </c>
      <c r="D30" s="119" t="s">
        <v>0</v>
      </c>
      <c r="E30" s="44">
        <v>0</v>
      </c>
      <c r="F30" s="44">
        <v>0</v>
      </c>
      <c r="G30" s="44">
        <v>0</v>
      </c>
      <c r="H30" s="45">
        <v>0</v>
      </c>
      <c r="I30" s="44">
        <v>0</v>
      </c>
      <c r="J30" s="46">
        <v>0</v>
      </c>
      <c r="K30" s="44">
        <v>0</v>
      </c>
      <c r="L30" s="44">
        <v>0</v>
      </c>
      <c r="M30" s="44">
        <v>0</v>
      </c>
      <c r="N30" s="126" t="s">
        <v>0</v>
      </c>
      <c r="O30" s="69" t="s">
        <v>0</v>
      </c>
    </row>
    <row r="31" spans="1:15" s="18" customFormat="1" x14ac:dyDescent="0.25">
      <c r="A31" s="64"/>
      <c r="B31" s="125" t="s">
        <v>68</v>
      </c>
      <c r="C31" s="119" t="s">
        <v>0</v>
      </c>
      <c r="D31" s="119" t="s">
        <v>0</v>
      </c>
      <c r="E31" s="44">
        <v>0</v>
      </c>
      <c r="F31" s="44">
        <v>0</v>
      </c>
      <c r="G31" s="44">
        <v>0</v>
      </c>
      <c r="H31" s="45">
        <v>0</v>
      </c>
      <c r="I31" s="44">
        <v>0</v>
      </c>
      <c r="J31" s="46">
        <v>0</v>
      </c>
      <c r="K31" s="44">
        <v>0</v>
      </c>
      <c r="L31" s="44">
        <v>0</v>
      </c>
      <c r="M31" s="44">
        <v>0</v>
      </c>
      <c r="N31" s="126" t="s">
        <v>0</v>
      </c>
      <c r="O31" s="69" t="s">
        <v>0</v>
      </c>
    </row>
    <row r="32" spans="1:15" s="18" customFormat="1" x14ac:dyDescent="0.25">
      <c r="A32" s="64"/>
      <c r="B32" s="125" t="s">
        <v>69</v>
      </c>
      <c r="C32" s="119" t="s">
        <v>0</v>
      </c>
      <c r="D32" s="119" t="s">
        <v>0</v>
      </c>
      <c r="E32" s="44">
        <v>207</v>
      </c>
      <c r="F32" s="44">
        <v>159</v>
      </c>
      <c r="G32" s="44">
        <v>162</v>
      </c>
      <c r="H32" s="45">
        <v>0</v>
      </c>
      <c r="I32" s="44">
        <v>0</v>
      </c>
      <c r="J32" s="46">
        <v>0</v>
      </c>
      <c r="K32" s="44">
        <v>0</v>
      </c>
      <c r="L32" s="44">
        <v>0</v>
      </c>
      <c r="M32" s="44">
        <v>0</v>
      </c>
      <c r="N32" s="126" t="s">
        <v>0</v>
      </c>
      <c r="O32" s="69" t="s">
        <v>0</v>
      </c>
    </row>
    <row r="33" spans="1:15" s="18" customFormat="1" x14ac:dyDescent="0.25">
      <c r="A33" s="64"/>
      <c r="B33" s="125" t="s">
        <v>70</v>
      </c>
      <c r="C33" s="119" t="s">
        <v>0</v>
      </c>
      <c r="D33" s="119" t="s">
        <v>0</v>
      </c>
      <c r="E33" s="44">
        <v>18</v>
      </c>
      <c r="F33" s="44">
        <v>0</v>
      </c>
      <c r="G33" s="44">
        <v>14</v>
      </c>
      <c r="H33" s="45">
        <v>100</v>
      </c>
      <c r="I33" s="44">
        <v>0</v>
      </c>
      <c r="J33" s="46">
        <v>0</v>
      </c>
      <c r="K33" s="44">
        <v>0</v>
      </c>
      <c r="L33" s="44">
        <v>0</v>
      </c>
      <c r="M33" s="44">
        <v>0</v>
      </c>
      <c r="N33" s="126" t="s">
        <v>0</v>
      </c>
      <c r="O33" s="69" t="s">
        <v>0</v>
      </c>
    </row>
    <row r="34" spans="1:15" s="18" customFormat="1" x14ac:dyDescent="0.25">
      <c r="A34" s="64"/>
      <c r="B34" s="125" t="s">
        <v>71</v>
      </c>
      <c r="C34" s="119" t="s">
        <v>0</v>
      </c>
      <c r="D34" s="119" t="s">
        <v>0</v>
      </c>
      <c r="E34" s="44">
        <v>0</v>
      </c>
      <c r="F34" s="44">
        <v>0</v>
      </c>
      <c r="G34" s="44">
        <v>0</v>
      </c>
      <c r="H34" s="45">
        <v>0</v>
      </c>
      <c r="I34" s="44">
        <v>0</v>
      </c>
      <c r="J34" s="46">
        <v>0</v>
      </c>
      <c r="K34" s="44">
        <v>0</v>
      </c>
      <c r="L34" s="44">
        <v>0</v>
      </c>
      <c r="M34" s="44">
        <v>0</v>
      </c>
      <c r="N34" s="126" t="s">
        <v>0</v>
      </c>
      <c r="O34" s="69" t="s">
        <v>0</v>
      </c>
    </row>
    <row r="35" spans="1:15" s="18" customFormat="1" x14ac:dyDescent="0.25">
      <c r="A35" s="64"/>
      <c r="B35" s="125" t="s">
        <v>72</v>
      </c>
      <c r="C35" s="119" t="s">
        <v>0</v>
      </c>
      <c r="D35" s="119" t="s">
        <v>0</v>
      </c>
      <c r="E35" s="44">
        <v>0</v>
      </c>
      <c r="F35" s="44">
        <v>0</v>
      </c>
      <c r="G35" s="44">
        <v>0</v>
      </c>
      <c r="H35" s="45">
        <v>0</v>
      </c>
      <c r="I35" s="44">
        <v>0</v>
      </c>
      <c r="J35" s="46">
        <v>0</v>
      </c>
      <c r="K35" s="44">
        <v>0</v>
      </c>
      <c r="L35" s="44">
        <v>0</v>
      </c>
      <c r="M35" s="44">
        <v>0</v>
      </c>
      <c r="N35" s="126" t="s">
        <v>0</v>
      </c>
      <c r="O35" s="69" t="s">
        <v>0</v>
      </c>
    </row>
    <row r="36" spans="1:15" s="18" customFormat="1" x14ac:dyDescent="0.25">
      <c r="A36" s="64"/>
      <c r="B36" s="125" t="s">
        <v>73</v>
      </c>
      <c r="C36" s="119" t="s">
        <v>0</v>
      </c>
      <c r="D36" s="119" t="s">
        <v>0</v>
      </c>
      <c r="E36" s="44">
        <v>0</v>
      </c>
      <c r="F36" s="44">
        <v>0</v>
      </c>
      <c r="G36" s="44">
        <v>0</v>
      </c>
      <c r="H36" s="45">
        <v>0</v>
      </c>
      <c r="I36" s="44">
        <v>0</v>
      </c>
      <c r="J36" s="46">
        <v>0</v>
      </c>
      <c r="K36" s="44">
        <v>18</v>
      </c>
      <c r="L36" s="44">
        <v>-2</v>
      </c>
      <c r="M36" s="44">
        <v>0</v>
      </c>
      <c r="N36" s="126" t="s">
        <v>0</v>
      </c>
      <c r="O36" s="69" t="s">
        <v>0</v>
      </c>
    </row>
    <row r="37" spans="1:15" s="18" customFormat="1" x14ac:dyDescent="0.25">
      <c r="A37" s="64"/>
      <c r="B37" s="125" t="s">
        <v>74</v>
      </c>
      <c r="C37" s="119" t="s">
        <v>0</v>
      </c>
      <c r="D37" s="119" t="s">
        <v>0</v>
      </c>
      <c r="E37" s="44">
        <v>466</v>
      </c>
      <c r="F37" s="44">
        <v>188</v>
      </c>
      <c r="G37" s="44">
        <v>259</v>
      </c>
      <c r="H37" s="45">
        <v>0</v>
      </c>
      <c r="I37" s="44">
        <v>253</v>
      </c>
      <c r="J37" s="46">
        <v>304</v>
      </c>
      <c r="K37" s="44">
        <v>318</v>
      </c>
      <c r="L37" s="44">
        <v>403</v>
      </c>
      <c r="M37" s="44">
        <v>492</v>
      </c>
      <c r="N37" s="126" t="s">
        <v>0</v>
      </c>
      <c r="O37" s="69" t="s">
        <v>0</v>
      </c>
    </row>
    <row r="38" spans="1:15" s="18" customFormat="1" x14ac:dyDescent="0.25">
      <c r="A38" s="64"/>
      <c r="B38" s="125" t="s">
        <v>75</v>
      </c>
      <c r="C38" s="119" t="s">
        <v>0</v>
      </c>
      <c r="D38" s="119" t="s">
        <v>0</v>
      </c>
      <c r="E38" s="44">
        <v>1626</v>
      </c>
      <c r="F38" s="44">
        <v>1355</v>
      </c>
      <c r="G38" s="44">
        <v>1185</v>
      </c>
      <c r="H38" s="45">
        <v>1000</v>
      </c>
      <c r="I38" s="44">
        <v>876</v>
      </c>
      <c r="J38" s="46">
        <v>1004</v>
      </c>
      <c r="K38" s="44">
        <v>1392</v>
      </c>
      <c r="L38" s="44">
        <v>1412</v>
      </c>
      <c r="M38" s="44">
        <v>1512</v>
      </c>
      <c r="N38" s="126" t="s">
        <v>0</v>
      </c>
      <c r="O38" s="69" t="s">
        <v>0</v>
      </c>
    </row>
    <row r="39" spans="1:15" s="18" customFormat="1" x14ac:dyDescent="0.25">
      <c r="A39" s="64"/>
      <c r="B39" s="125" t="s">
        <v>76</v>
      </c>
      <c r="C39" s="119" t="s">
        <v>0</v>
      </c>
      <c r="D39" s="119" t="s">
        <v>0</v>
      </c>
      <c r="E39" s="44">
        <v>8216</v>
      </c>
      <c r="F39" s="44">
        <v>13204</v>
      </c>
      <c r="G39" s="44">
        <v>6724</v>
      </c>
      <c r="H39" s="45">
        <v>6662</v>
      </c>
      <c r="I39" s="44">
        <v>8118</v>
      </c>
      <c r="J39" s="46">
        <v>7399</v>
      </c>
      <c r="K39" s="44">
        <v>8143</v>
      </c>
      <c r="L39" s="44">
        <v>8798</v>
      </c>
      <c r="M39" s="44">
        <v>8142</v>
      </c>
      <c r="N39" s="126" t="s">
        <v>0</v>
      </c>
      <c r="O39" s="69" t="s">
        <v>0</v>
      </c>
    </row>
    <row r="40" spans="1:15" s="18" customFormat="1" x14ac:dyDescent="0.25">
      <c r="A40" s="64"/>
      <c r="B40" s="125" t="s">
        <v>77</v>
      </c>
      <c r="C40" s="119" t="s">
        <v>0</v>
      </c>
      <c r="D40" s="119" t="s">
        <v>0</v>
      </c>
      <c r="E40" s="44">
        <v>0</v>
      </c>
      <c r="F40" s="44">
        <v>31</v>
      </c>
      <c r="G40" s="44">
        <v>728</v>
      </c>
      <c r="H40" s="45">
        <v>0</v>
      </c>
      <c r="I40" s="44">
        <v>94</v>
      </c>
      <c r="J40" s="46">
        <v>94</v>
      </c>
      <c r="K40" s="44">
        <v>110</v>
      </c>
      <c r="L40" s="44">
        <v>180</v>
      </c>
      <c r="M40" s="44">
        <v>200</v>
      </c>
      <c r="N40" s="126" t="s">
        <v>0</v>
      </c>
      <c r="O40" s="69" t="s">
        <v>0</v>
      </c>
    </row>
    <row r="41" spans="1:15" s="18" customFormat="1" x14ac:dyDescent="0.25">
      <c r="A41" s="64"/>
      <c r="B41" s="125" t="s">
        <v>78</v>
      </c>
      <c r="C41" s="119" t="s">
        <v>0</v>
      </c>
      <c r="D41" s="119" t="s">
        <v>0</v>
      </c>
      <c r="E41" s="44">
        <v>964</v>
      </c>
      <c r="F41" s="44">
        <v>0</v>
      </c>
      <c r="G41" s="44">
        <v>0</v>
      </c>
      <c r="H41" s="45">
        <v>0</v>
      </c>
      <c r="I41" s="44">
        <v>0</v>
      </c>
      <c r="J41" s="46">
        <v>0</v>
      </c>
      <c r="K41" s="44">
        <v>0</v>
      </c>
      <c r="L41" s="44">
        <v>0</v>
      </c>
      <c r="M41" s="44">
        <v>0</v>
      </c>
      <c r="N41" s="126" t="s">
        <v>0</v>
      </c>
      <c r="O41" s="69" t="s">
        <v>0</v>
      </c>
    </row>
    <row r="42" spans="1:15" s="18" customFormat="1" x14ac:dyDescent="0.25">
      <c r="A42" s="64"/>
      <c r="B42" s="125" t="s">
        <v>79</v>
      </c>
      <c r="C42" s="119" t="s">
        <v>0</v>
      </c>
      <c r="D42" s="119" t="s">
        <v>0</v>
      </c>
      <c r="E42" s="44">
        <v>15523</v>
      </c>
      <c r="F42" s="44">
        <v>16076</v>
      </c>
      <c r="G42" s="44">
        <v>21616</v>
      </c>
      <c r="H42" s="45">
        <v>22406</v>
      </c>
      <c r="I42" s="44">
        <v>24881</v>
      </c>
      <c r="J42" s="46">
        <v>27023</v>
      </c>
      <c r="K42" s="44">
        <v>27103</v>
      </c>
      <c r="L42" s="44">
        <v>25164</v>
      </c>
      <c r="M42" s="44">
        <v>28669</v>
      </c>
      <c r="N42" s="126" t="s">
        <v>0</v>
      </c>
      <c r="O42" s="69" t="s">
        <v>0</v>
      </c>
    </row>
    <row r="43" spans="1:15" s="18" customFormat="1" x14ac:dyDescent="0.25">
      <c r="A43" s="64"/>
      <c r="B43" s="125" t="s">
        <v>80</v>
      </c>
      <c r="C43" s="119" t="s">
        <v>0</v>
      </c>
      <c r="D43" s="119" t="s">
        <v>0</v>
      </c>
      <c r="E43" s="44">
        <v>825</v>
      </c>
      <c r="F43" s="44">
        <v>1352</v>
      </c>
      <c r="G43" s="44">
        <v>1090</v>
      </c>
      <c r="H43" s="45">
        <v>1100</v>
      </c>
      <c r="I43" s="44">
        <v>1545</v>
      </c>
      <c r="J43" s="46">
        <v>1653</v>
      </c>
      <c r="K43" s="44">
        <v>2530</v>
      </c>
      <c r="L43" s="44">
        <v>2710</v>
      </c>
      <c r="M43" s="44">
        <v>2810</v>
      </c>
      <c r="N43" s="126" t="s">
        <v>0</v>
      </c>
      <c r="O43" s="69" t="s">
        <v>0</v>
      </c>
    </row>
    <row r="44" spans="1:15" s="18" customFormat="1" x14ac:dyDescent="0.25">
      <c r="A44" s="64"/>
      <c r="B44" s="125" t="s">
        <v>81</v>
      </c>
      <c r="C44" s="119" t="s">
        <v>0</v>
      </c>
      <c r="D44" s="119" t="s">
        <v>0</v>
      </c>
      <c r="E44" s="44">
        <v>3697</v>
      </c>
      <c r="F44" s="44">
        <v>9165</v>
      </c>
      <c r="G44" s="44">
        <v>9274</v>
      </c>
      <c r="H44" s="45">
        <v>13031</v>
      </c>
      <c r="I44" s="44">
        <v>4934</v>
      </c>
      <c r="J44" s="46">
        <v>4263</v>
      </c>
      <c r="K44" s="44">
        <v>2536</v>
      </c>
      <c r="L44" s="44">
        <v>2693</v>
      </c>
      <c r="M44" s="44">
        <v>2915</v>
      </c>
      <c r="N44" s="126" t="s">
        <v>0</v>
      </c>
      <c r="O44" s="69" t="s">
        <v>0</v>
      </c>
    </row>
    <row r="45" spans="1:15" s="18" customFormat="1" x14ac:dyDescent="0.25">
      <c r="A45" s="64"/>
      <c r="B45" s="125" t="s">
        <v>82</v>
      </c>
      <c r="C45" s="119" t="s">
        <v>0</v>
      </c>
      <c r="D45" s="119" t="s">
        <v>0</v>
      </c>
      <c r="E45" s="44">
        <v>1723</v>
      </c>
      <c r="F45" s="44">
        <v>1976</v>
      </c>
      <c r="G45" s="44">
        <v>2016</v>
      </c>
      <c r="H45" s="45">
        <v>500</v>
      </c>
      <c r="I45" s="44">
        <v>2553</v>
      </c>
      <c r="J45" s="46">
        <v>2631</v>
      </c>
      <c r="K45" s="44">
        <v>1640</v>
      </c>
      <c r="L45" s="44">
        <v>1407</v>
      </c>
      <c r="M45" s="44">
        <v>1635</v>
      </c>
      <c r="N45" s="126" t="s">
        <v>0</v>
      </c>
      <c r="O45" s="69" t="s">
        <v>0</v>
      </c>
    </row>
    <row r="46" spans="1:15" s="18" customFormat="1" x14ac:dyDescent="0.25">
      <c r="A46" s="64"/>
      <c r="B46" s="125" t="s">
        <v>83</v>
      </c>
      <c r="C46" s="119" t="s">
        <v>0</v>
      </c>
      <c r="D46" s="121" t="s">
        <v>0</v>
      </c>
      <c r="E46" s="51">
        <v>42</v>
      </c>
      <c r="F46" s="51">
        <v>0</v>
      </c>
      <c r="G46" s="51">
        <v>0</v>
      </c>
      <c r="H46" s="52">
        <v>0</v>
      </c>
      <c r="I46" s="51">
        <v>0</v>
      </c>
      <c r="J46" s="53">
        <v>0</v>
      </c>
      <c r="K46" s="51">
        <v>0</v>
      </c>
      <c r="L46" s="51">
        <v>0</v>
      </c>
      <c r="M46" s="51">
        <v>0</v>
      </c>
      <c r="N46" s="122" t="s">
        <v>0</v>
      </c>
      <c r="O46" s="69" t="s">
        <v>0</v>
      </c>
    </row>
    <row r="47" spans="1:15" s="18" customFormat="1" x14ac:dyDescent="0.2">
      <c r="A47" s="70"/>
      <c r="B47" s="114" t="s">
        <v>84</v>
      </c>
      <c r="C47" s="119" t="s">
        <v>0</v>
      </c>
      <c r="D47" s="123" t="s">
        <v>0</v>
      </c>
      <c r="E47" s="59">
        <f>SUM(E48:E49)</f>
        <v>37</v>
      </c>
      <c r="F47" s="59">
        <f t="shared" ref="F47:M47" si="3">SUM(F48:F49)</f>
        <v>0</v>
      </c>
      <c r="G47" s="59">
        <f t="shared" si="3"/>
        <v>0</v>
      </c>
      <c r="H47" s="60">
        <f t="shared" si="3"/>
        <v>0</v>
      </c>
      <c r="I47" s="59">
        <f t="shared" si="3"/>
        <v>307</v>
      </c>
      <c r="J47" s="61">
        <f t="shared" si="3"/>
        <v>312</v>
      </c>
      <c r="K47" s="59">
        <f t="shared" si="3"/>
        <v>0</v>
      </c>
      <c r="L47" s="59">
        <f t="shared" si="3"/>
        <v>0</v>
      </c>
      <c r="M47" s="59">
        <f t="shared" si="3"/>
        <v>0</v>
      </c>
      <c r="N47" s="124" t="s">
        <v>0</v>
      </c>
      <c r="O47" s="69" t="s">
        <v>0</v>
      </c>
    </row>
    <row r="48" spans="1:15" s="18" customFormat="1" x14ac:dyDescent="0.2">
      <c r="A48" s="70"/>
      <c r="B48" s="118" t="s">
        <v>33</v>
      </c>
      <c r="C48" s="119" t="s">
        <v>0</v>
      </c>
      <c r="D48" s="115" t="s">
        <v>0</v>
      </c>
      <c r="E48" s="36">
        <v>37</v>
      </c>
      <c r="F48" s="36">
        <v>0</v>
      </c>
      <c r="G48" s="36">
        <v>0</v>
      </c>
      <c r="H48" s="37">
        <v>0</v>
      </c>
      <c r="I48" s="36">
        <v>0</v>
      </c>
      <c r="J48" s="38">
        <v>0</v>
      </c>
      <c r="K48" s="36">
        <v>0</v>
      </c>
      <c r="L48" s="36">
        <v>0</v>
      </c>
      <c r="M48" s="36">
        <v>0</v>
      </c>
      <c r="N48" s="120" t="s">
        <v>0</v>
      </c>
      <c r="O48" s="69" t="s">
        <v>0</v>
      </c>
    </row>
    <row r="49" spans="1:18" s="18" customFormat="1" x14ac:dyDescent="0.2">
      <c r="A49" s="70"/>
      <c r="B49" s="118" t="s">
        <v>35</v>
      </c>
      <c r="C49" s="119" t="s">
        <v>0</v>
      </c>
      <c r="D49" s="121" t="s">
        <v>0</v>
      </c>
      <c r="E49" s="51">
        <v>0</v>
      </c>
      <c r="F49" s="51">
        <v>0</v>
      </c>
      <c r="G49" s="51">
        <v>0</v>
      </c>
      <c r="H49" s="52">
        <v>0</v>
      </c>
      <c r="I49" s="51">
        <v>307</v>
      </c>
      <c r="J49" s="53">
        <v>312</v>
      </c>
      <c r="K49" s="51">
        <v>0</v>
      </c>
      <c r="L49" s="51">
        <v>0</v>
      </c>
      <c r="M49" s="51">
        <v>0</v>
      </c>
      <c r="N49" s="122" t="s">
        <v>0</v>
      </c>
      <c r="O49" s="69" t="s">
        <v>0</v>
      </c>
    </row>
    <row r="50" spans="1:18" s="18" customFormat="1" ht="5.0999999999999996" customHeight="1" x14ac:dyDescent="0.2">
      <c r="A50" s="70"/>
      <c r="B50" s="127" t="s">
        <v>0</v>
      </c>
      <c r="C50" s="121" t="s">
        <v>0</v>
      </c>
      <c r="D50" s="128" t="s">
        <v>0</v>
      </c>
      <c r="E50" s="78"/>
      <c r="F50" s="78"/>
      <c r="G50" s="78"/>
      <c r="H50" s="79"/>
      <c r="I50" s="78"/>
      <c r="J50" s="80"/>
      <c r="K50" s="78"/>
      <c r="L50" s="78"/>
      <c r="M50" s="78"/>
      <c r="N50" s="129" t="s">
        <v>0</v>
      </c>
      <c r="O50" s="76" t="s">
        <v>0</v>
      </c>
    </row>
    <row r="51" spans="1:18" s="31" customFormat="1" x14ac:dyDescent="0.25">
      <c r="A51" s="24"/>
      <c r="B51" s="130" t="s">
        <v>85</v>
      </c>
      <c r="C51" s="131" t="s">
        <v>0</v>
      </c>
      <c r="D51" s="132" t="s">
        <v>0</v>
      </c>
      <c r="E51" s="27">
        <f>E52+E59+E62+E63+E64+E72+E73</f>
        <v>1504067</v>
      </c>
      <c r="F51" s="27">
        <f t="shared" ref="F51:M51" si="4">F52+F59+F62+F63+F64+F72+F73</f>
        <v>1897431</v>
      </c>
      <c r="G51" s="27">
        <f t="shared" si="4"/>
        <v>2003148</v>
      </c>
      <c r="H51" s="28">
        <f t="shared" si="4"/>
        <v>2526803</v>
      </c>
      <c r="I51" s="27">
        <f t="shared" si="4"/>
        <v>2523612</v>
      </c>
      <c r="J51" s="29">
        <f t="shared" si="4"/>
        <v>2373797</v>
      </c>
      <c r="K51" s="27">
        <f t="shared" si="4"/>
        <v>2159518</v>
      </c>
      <c r="L51" s="27">
        <f t="shared" si="4"/>
        <v>1929157</v>
      </c>
      <c r="M51" s="27">
        <f t="shared" si="4"/>
        <v>2147265</v>
      </c>
      <c r="N51" s="113" t="s">
        <v>0</v>
      </c>
      <c r="O51" s="113" t="s">
        <v>0</v>
      </c>
      <c r="P51" s="133"/>
      <c r="Q51" s="133"/>
      <c r="R51" s="133"/>
    </row>
    <row r="52" spans="1:18" s="18" customFormat="1" x14ac:dyDescent="0.2">
      <c r="A52" s="70"/>
      <c r="B52" s="114" t="s">
        <v>86</v>
      </c>
      <c r="C52" s="115" t="s">
        <v>0</v>
      </c>
      <c r="D52" s="116" t="s">
        <v>0</v>
      </c>
      <c r="E52" s="36">
        <f>E53+E56</f>
        <v>0</v>
      </c>
      <c r="F52" s="36">
        <f t="shared" ref="F52:M52" si="5">F53+F56</f>
        <v>0</v>
      </c>
      <c r="G52" s="36">
        <f t="shared" si="5"/>
        <v>0</v>
      </c>
      <c r="H52" s="37">
        <f t="shared" si="5"/>
        <v>0</v>
      </c>
      <c r="I52" s="36">
        <f t="shared" si="5"/>
        <v>0</v>
      </c>
      <c r="J52" s="38">
        <f t="shared" si="5"/>
        <v>0</v>
      </c>
      <c r="K52" s="36">
        <f t="shared" si="5"/>
        <v>0</v>
      </c>
      <c r="L52" s="36">
        <f t="shared" si="5"/>
        <v>0</v>
      </c>
      <c r="M52" s="36">
        <f t="shared" si="5"/>
        <v>0</v>
      </c>
      <c r="N52" s="117" t="s">
        <v>0</v>
      </c>
      <c r="O52" s="68" t="s">
        <v>0</v>
      </c>
    </row>
    <row r="53" spans="1:18" s="18" customFormat="1" x14ac:dyDescent="0.2">
      <c r="A53" s="70"/>
      <c r="B53" s="118" t="s">
        <v>87</v>
      </c>
      <c r="C53" s="119" t="s">
        <v>0</v>
      </c>
      <c r="D53" s="128" t="s">
        <v>0</v>
      </c>
      <c r="E53" s="51">
        <f>SUM(E54:E55)</f>
        <v>0</v>
      </c>
      <c r="F53" s="51">
        <f t="shared" ref="F53:M53" si="6">SUM(F54:F55)</f>
        <v>0</v>
      </c>
      <c r="G53" s="51">
        <f t="shared" si="6"/>
        <v>0</v>
      </c>
      <c r="H53" s="52">
        <f t="shared" si="6"/>
        <v>0</v>
      </c>
      <c r="I53" s="51">
        <f t="shared" si="6"/>
        <v>0</v>
      </c>
      <c r="J53" s="53">
        <f t="shared" si="6"/>
        <v>0</v>
      </c>
      <c r="K53" s="51">
        <f t="shared" si="6"/>
        <v>0</v>
      </c>
      <c r="L53" s="51">
        <f t="shared" si="6"/>
        <v>0</v>
      </c>
      <c r="M53" s="51">
        <f t="shared" si="6"/>
        <v>0</v>
      </c>
      <c r="N53" s="129" t="s">
        <v>0</v>
      </c>
      <c r="O53" s="69" t="s">
        <v>0</v>
      </c>
    </row>
    <row r="54" spans="1:18" s="18" customFormat="1" x14ac:dyDescent="0.2">
      <c r="A54" s="70"/>
      <c r="B54" s="134" t="s">
        <v>88</v>
      </c>
      <c r="C54" s="119" t="s">
        <v>0</v>
      </c>
      <c r="D54" s="115" t="s">
        <v>0</v>
      </c>
      <c r="E54" s="36">
        <v>0</v>
      </c>
      <c r="F54" s="36">
        <v>0</v>
      </c>
      <c r="G54" s="36">
        <v>0</v>
      </c>
      <c r="H54" s="37">
        <v>0</v>
      </c>
      <c r="I54" s="36">
        <v>0</v>
      </c>
      <c r="J54" s="38">
        <v>0</v>
      </c>
      <c r="K54" s="36">
        <v>0</v>
      </c>
      <c r="L54" s="36">
        <v>0</v>
      </c>
      <c r="M54" s="36">
        <v>0</v>
      </c>
      <c r="N54" s="120" t="s">
        <v>0</v>
      </c>
      <c r="O54" s="69" t="s">
        <v>0</v>
      </c>
    </row>
    <row r="55" spans="1:18" s="18" customFormat="1" x14ac:dyDescent="0.2">
      <c r="A55" s="70"/>
      <c r="B55" s="134" t="s">
        <v>89</v>
      </c>
      <c r="C55" s="119" t="s">
        <v>0</v>
      </c>
      <c r="D55" s="121" t="s">
        <v>0</v>
      </c>
      <c r="E55" s="51">
        <v>0</v>
      </c>
      <c r="F55" s="51">
        <v>0</v>
      </c>
      <c r="G55" s="51">
        <v>0</v>
      </c>
      <c r="H55" s="52">
        <v>0</v>
      </c>
      <c r="I55" s="51">
        <v>0</v>
      </c>
      <c r="J55" s="53">
        <v>0</v>
      </c>
      <c r="K55" s="51">
        <v>0</v>
      </c>
      <c r="L55" s="51">
        <v>0</v>
      </c>
      <c r="M55" s="51">
        <v>0</v>
      </c>
      <c r="N55" s="122" t="s">
        <v>0</v>
      </c>
      <c r="O55" s="69" t="s">
        <v>0</v>
      </c>
    </row>
    <row r="56" spans="1:18" s="18" customFormat="1" x14ac:dyDescent="0.2">
      <c r="A56" s="70"/>
      <c r="B56" s="118" t="s">
        <v>90</v>
      </c>
      <c r="C56" s="119" t="s">
        <v>0</v>
      </c>
      <c r="D56" s="116" t="s">
        <v>0</v>
      </c>
      <c r="E56" s="59">
        <f>SUM(E57:E58)</f>
        <v>0</v>
      </c>
      <c r="F56" s="59">
        <f t="shared" ref="F56:M56" si="7">SUM(F57:F58)</f>
        <v>0</v>
      </c>
      <c r="G56" s="59">
        <f t="shared" si="7"/>
        <v>0</v>
      </c>
      <c r="H56" s="60">
        <f t="shared" si="7"/>
        <v>0</v>
      </c>
      <c r="I56" s="59">
        <f t="shared" si="7"/>
        <v>0</v>
      </c>
      <c r="J56" s="61">
        <f t="shared" si="7"/>
        <v>0</v>
      </c>
      <c r="K56" s="59">
        <f t="shared" si="7"/>
        <v>0</v>
      </c>
      <c r="L56" s="59">
        <f t="shared" si="7"/>
        <v>0</v>
      </c>
      <c r="M56" s="59">
        <f t="shared" si="7"/>
        <v>0</v>
      </c>
      <c r="N56" s="117" t="s">
        <v>0</v>
      </c>
      <c r="O56" s="69" t="s">
        <v>0</v>
      </c>
    </row>
    <row r="57" spans="1:18" s="18" customFormat="1" x14ac:dyDescent="0.2">
      <c r="A57" s="70"/>
      <c r="B57" s="134" t="s">
        <v>90</v>
      </c>
      <c r="C57" s="119" t="s">
        <v>0</v>
      </c>
      <c r="D57" s="115" t="s">
        <v>0</v>
      </c>
      <c r="E57" s="36">
        <v>0</v>
      </c>
      <c r="F57" s="36">
        <v>0</v>
      </c>
      <c r="G57" s="36">
        <v>0</v>
      </c>
      <c r="H57" s="37">
        <v>0</v>
      </c>
      <c r="I57" s="36">
        <v>0</v>
      </c>
      <c r="J57" s="38">
        <v>0</v>
      </c>
      <c r="K57" s="36">
        <v>0</v>
      </c>
      <c r="L57" s="36">
        <v>0</v>
      </c>
      <c r="M57" s="36">
        <v>0</v>
      </c>
      <c r="N57" s="120" t="s">
        <v>0</v>
      </c>
      <c r="O57" s="69" t="s">
        <v>0</v>
      </c>
    </row>
    <row r="58" spans="1:18" s="18" customFormat="1" x14ac:dyDescent="0.2">
      <c r="A58" s="70"/>
      <c r="B58" s="134" t="s">
        <v>91</v>
      </c>
      <c r="C58" s="119" t="s">
        <v>0</v>
      </c>
      <c r="D58" s="121" t="s">
        <v>0</v>
      </c>
      <c r="E58" s="51">
        <v>0</v>
      </c>
      <c r="F58" s="51">
        <v>0</v>
      </c>
      <c r="G58" s="51">
        <v>0</v>
      </c>
      <c r="H58" s="52">
        <v>0</v>
      </c>
      <c r="I58" s="51">
        <v>0</v>
      </c>
      <c r="J58" s="53">
        <v>0</v>
      </c>
      <c r="K58" s="51">
        <v>0</v>
      </c>
      <c r="L58" s="51">
        <v>0</v>
      </c>
      <c r="M58" s="51">
        <v>0</v>
      </c>
      <c r="N58" s="122" t="s">
        <v>0</v>
      </c>
      <c r="O58" s="69" t="s">
        <v>0</v>
      </c>
    </row>
    <row r="59" spans="1:18" s="18" customFormat="1" x14ac:dyDescent="0.2">
      <c r="A59" s="70"/>
      <c r="B59" s="114" t="s">
        <v>92</v>
      </c>
      <c r="C59" s="119" t="s">
        <v>0</v>
      </c>
      <c r="D59" s="123" t="s">
        <v>0</v>
      </c>
      <c r="E59" s="59">
        <f>SUM(E60:E61)</f>
        <v>0</v>
      </c>
      <c r="F59" s="59">
        <f t="shared" ref="F59:M59" si="8">SUM(F60:F61)</f>
        <v>0</v>
      </c>
      <c r="G59" s="59">
        <f t="shared" si="8"/>
        <v>0</v>
      </c>
      <c r="H59" s="60">
        <f t="shared" si="8"/>
        <v>0</v>
      </c>
      <c r="I59" s="59">
        <f t="shared" si="8"/>
        <v>0</v>
      </c>
      <c r="J59" s="61">
        <f t="shared" si="8"/>
        <v>0</v>
      </c>
      <c r="K59" s="59">
        <f t="shared" si="8"/>
        <v>0</v>
      </c>
      <c r="L59" s="59">
        <f t="shared" si="8"/>
        <v>0</v>
      </c>
      <c r="M59" s="59">
        <f t="shared" si="8"/>
        <v>0</v>
      </c>
      <c r="N59" s="124" t="s">
        <v>0</v>
      </c>
      <c r="O59" s="69" t="s">
        <v>0</v>
      </c>
    </row>
    <row r="60" spans="1:18" s="18" customFormat="1" x14ac:dyDescent="0.2">
      <c r="A60" s="70"/>
      <c r="B60" s="118" t="s">
        <v>93</v>
      </c>
      <c r="C60" s="119" t="s">
        <v>0</v>
      </c>
      <c r="D60" s="115" t="s">
        <v>0</v>
      </c>
      <c r="E60" s="36">
        <v>0</v>
      </c>
      <c r="F60" s="36">
        <v>0</v>
      </c>
      <c r="G60" s="36">
        <v>0</v>
      </c>
      <c r="H60" s="37">
        <v>0</v>
      </c>
      <c r="I60" s="36">
        <v>0</v>
      </c>
      <c r="J60" s="38">
        <v>0</v>
      </c>
      <c r="K60" s="36">
        <v>0</v>
      </c>
      <c r="L60" s="36">
        <v>0</v>
      </c>
      <c r="M60" s="36">
        <v>0</v>
      </c>
      <c r="N60" s="120" t="s">
        <v>0</v>
      </c>
      <c r="O60" s="69" t="s">
        <v>0</v>
      </c>
    </row>
    <row r="61" spans="1:18" s="18" customFormat="1" x14ac:dyDescent="0.2">
      <c r="A61" s="70"/>
      <c r="B61" s="118" t="s">
        <v>94</v>
      </c>
      <c r="C61" s="119" t="s">
        <v>0</v>
      </c>
      <c r="D61" s="121" t="s">
        <v>0</v>
      </c>
      <c r="E61" s="51">
        <v>0</v>
      </c>
      <c r="F61" s="51">
        <v>0</v>
      </c>
      <c r="G61" s="51">
        <v>0</v>
      </c>
      <c r="H61" s="52">
        <v>0</v>
      </c>
      <c r="I61" s="51">
        <v>0</v>
      </c>
      <c r="J61" s="53">
        <v>0</v>
      </c>
      <c r="K61" s="51">
        <v>0</v>
      </c>
      <c r="L61" s="51">
        <v>0</v>
      </c>
      <c r="M61" s="51">
        <v>0</v>
      </c>
      <c r="N61" s="122" t="s">
        <v>0</v>
      </c>
      <c r="O61" s="69" t="s">
        <v>0</v>
      </c>
    </row>
    <row r="62" spans="1:18" s="18" customFormat="1" x14ac:dyDescent="0.2">
      <c r="A62" s="70"/>
      <c r="B62" s="114" t="s">
        <v>26</v>
      </c>
      <c r="C62" s="119" t="s">
        <v>0</v>
      </c>
      <c r="D62" s="123" t="s">
        <v>0</v>
      </c>
      <c r="E62" s="44">
        <v>0</v>
      </c>
      <c r="F62" s="44">
        <v>0</v>
      </c>
      <c r="G62" s="44">
        <v>0</v>
      </c>
      <c r="H62" s="45">
        <v>0</v>
      </c>
      <c r="I62" s="44">
        <v>0</v>
      </c>
      <c r="J62" s="46">
        <v>0</v>
      </c>
      <c r="K62" s="44">
        <v>0</v>
      </c>
      <c r="L62" s="44">
        <v>0</v>
      </c>
      <c r="M62" s="44">
        <v>0</v>
      </c>
      <c r="N62" s="124" t="s">
        <v>0</v>
      </c>
      <c r="O62" s="69" t="s">
        <v>0</v>
      </c>
    </row>
    <row r="63" spans="1:18" s="31" customFormat="1" x14ac:dyDescent="0.25">
      <c r="A63" s="24"/>
      <c r="B63" s="114" t="s">
        <v>95</v>
      </c>
      <c r="C63" s="135" t="s">
        <v>0</v>
      </c>
      <c r="D63" s="132" t="s">
        <v>0</v>
      </c>
      <c r="E63" s="44">
        <v>0</v>
      </c>
      <c r="F63" s="44">
        <v>0</v>
      </c>
      <c r="G63" s="44">
        <v>0</v>
      </c>
      <c r="H63" s="45">
        <v>0</v>
      </c>
      <c r="I63" s="44">
        <v>0</v>
      </c>
      <c r="J63" s="46">
        <v>0</v>
      </c>
      <c r="K63" s="44">
        <v>0</v>
      </c>
      <c r="L63" s="44">
        <v>0</v>
      </c>
      <c r="M63" s="44">
        <v>0</v>
      </c>
      <c r="N63" s="136" t="s">
        <v>0</v>
      </c>
      <c r="O63" s="137" t="s">
        <v>0</v>
      </c>
    </row>
    <row r="64" spans="1:18" s="18" customFormat="1" x14ac:dyDescent="0.25">
      <c r="A64" s="64"/>
      <c r="B64" s="114" t="s">
        <v>29</v>
      </c>
      <c r="C64" s="119" t="s">
        <v>0</v>
      </c>
      <c r="D64" s="128" t="s">
        <v>0</v>
      </c>
      <c r="E64" s="51">
        <f>E65+E68</f>
        <v>0</v>
      </c>
      <c r="F64" s="51">
        <f t="shared" ref="F64:M64" si="9">F65+F68</f>
        <v>0</v>
      </c>
      <c r="G64" s="51">
        <f t="shared" si="9"/>
        <v>0</v>
      </c>
      <c r="H64" s="52">
        <f t="shared" si="9"/>
        <v>0</v>
      </c>
      <c r="I64" s="51">
        <f t="shared" si="9"/>
        <v>0</v>
      </c>
      <c r="J64" s="53">
        <f t="shared" si="9"/>
        <v>0</v>
      </c>
      <c r="K64" s="51">
        <f t="shared" si="9"/>
        <v>0</v>
      </c>
      <c r="L64" s="51">
        <f t="shared" si="9"/>
        <v>0</v>
      </c>
      <c r="M64" s="51">
        <f t="shared" si="9"/>
        <v>0</v>
      </c>
      <c r="N64" s="124" t="s">
        <v>0</v>
      </c>
      <c r="O64" s="69" t="s">
        <v>0</v>
      </c>
    </row>
    <row r="65" spans="1:15" s="18" customFormat="1" x14ac:dyDescent="0.25">
      <c r="A65" s="64"/>
      <c r="B65" s="118" t="s">
        <v>96</v>
      </c>
      <c r="C65" s="119" t="s">
        <v>0</v>
      </c>
      <c r="D65" s="115" t="s">
        <v>0</v>
      </c>
      <c r="E65" s="59">
        <f>SUM(E66:E67)</f>
        <v>0</v>
      </c>
      <c r="F65" s="59">
        <f t="shared" ref="F65:M65" si="10">SUM(F66:F67)</f>
        <v>0</v>
      </c>
      <c r="G65" s="59">
        <f t="shared" si="10"/>
        <v>0</v>
      </c>
      <c r="H65" s="60">
        <f t="shared" si="10"/>
        <v>0</v>
      </c>
      <c r="I65" s="59">
        <f t="shared" si="10"/>
        <v>0</v>
      </c>
      <c r="J65" s="61">
        <f t="shared" si="10"/>
        <v>0</v>
      </c>
      <c r="K65" s="59">
        <f t="shared" si="10"/>
        <v>0</v>
      </c>
      <c r="L65" s="59">
        <f t="shared" si="10"/>
        <v>0</v>
      </c>
      <c r="M65" s="59">
        <f t="shared" si="10"/>
        <v>0</v>
      </c>
      <c r="N65" s="120" t="s">
        <v>0</v>
      </c>
      <c r="O65" s="69" t="s">
        <v>0</v>
      </c>
    </row>
    <row r="66" spans="1:15" s="18" customFormat="1" x14ac:dyDescent="0.25">
      <c r="A66" s="64"/>
      <c r="B66" s="134" t="s">
        <v>97</v>
      </c>
      <c r="C66" s="119" t="s">
        <v>0</v>
      </c>
      <c r="D66" s="119" t="s">
        <v>0</v>
      </c>
      <c r="E66" s="37">
        <v>0</v>
      </c>
      <c r="F66" s="36">
        <v>0</v>
      </c>
      <c r="G66" s="36">
        <v>0</v>
      </c>
      <c r="H66" s="37">
        <v>0</v>
      </c>
      <c r="I66" s="36">
        <v>0</v>
      </c>
      <c r="J66" s="38">
        <v>0</v>
      </c>
      <c r="K66" s="36">
        <v>0</v>
      </c>
      <c r="L66" s="36">
        <v>0</v>
      </c>
      <c r="M66" s="38">
        <v>0</v>
      </c>
      <c r="N66" s="126" t="s">
        <v>0</v>
      </c>
      <c r="O66" s="69" t="s">
        <v>0</v>
      </c>
    </row>
    <row r="67" spans="1:15" s="18" customFormat="1" x14ac:dyDescent="0.25">
      <c r="A67" s="64"/>
      <c r="B67" s="134" t="s">
        <v>98</v>
      </c>
      <c r="C67" s="119" t="s">
        <v>0</v>
      </c>
      <c r="D67" s="119" t="s">
        <v>0</v>
      </c>
      <c r="E67" s="52">
        <v>0</v>
      </c>
      <c r="F67" s="51">
        <v>0</v>
      </c>
      <c r="G67" s="51">
        <v>0</v>
      </c>
      <c r="H67" s="52">
        <v>0</v>
      </c>
      <c r="I67" s="51">
        <v>0</v>
      </c>
      <c r="J67" s="53">
        <v>0</v>
      </c>
      <c r="K67" s="51">
        <v>0</v>
      </c>
      <c r="L67" s="51">
        <v>0</v>
      </c>
      <c r="M67" s="53">
        <v>0</v>
      </c>
      <c r="N67" s="126" t="s">
        <v>0</v>
      </c>
      <c r="O67" s="69" t="s">
        <v>0</v>
      </c>
    </row>
    <row r="68" spans="1:15" s="18" customFormat="1" x14ac:dyDescent="0.25">
      <c r="A68" s="64"/>
      <c r="B68" s="118" t="s">
        <v>99</v>
      </c>
      <c r="C68" s="119" t="s">
        <v>0</v>
      </c>
      <c r="D68" s="119" t="s">
        <v>0</v>
      </c>
      <c r="E68" s="44">
        <f>SUM(E69:E70)</f>
        <v>0</v>
      </c>
      <c r="F68" s="44">
        <f t="shared" ref="F68:M68" si="11">SUM(F69:F70)</f>
        <v>0</v>
      </c>
      <c r="G68" s="44">
        <f t="shared" si="11"/>
        <v>0</v>
      </c>
      <c r="H68" s="45">
        <f t="shared" si="11"/>
        <v>0</v>
      </c>
      <c r="I68" s="44">
        <f t="shared" si="11"/>
        <v>0</v>
      </c>
      <c r="J68" s="46">
        <f t="shared" si="11"/>
        <v>0</v>
      </c>
      <c r="K68" s="44">
        <f t="shared" si="11"/>
        <v>0</v>
      </c>
      <c r="L68" s="44">
        <f t="shared" si="11"/>
        <v>0</v>
      </c>
      <c r="M68" s="44">
        <f t="shared" si="11"/>
        <v>0</v>
      </c>
      <c r="N68" s="126" t="s">
        <v>0</v>
      </c>
      <c r="O68" s="69" t="s">
        <v>0</v>
      </c>
    </row>
    <row r="69" spans="1:15" s="18" customFormat="1" x14ac:dyDescent="0.25">
      <c r="A69" s="64"/>
      <c r="B69" s="134" t="s">
        <v>97</v>
      </c>
      <c r="C69" s="119" t="s">
        <v>0</v>
      </c>
      <c r="D69" s="119" t="s">
        <v>0</v>
      </c>
      <c r="E69" s="37">
        <v>0</v>
      </c>
      <c r="F69" s="36">
        <v>0</v>
      </c>
      <c r="G69" s="36">
        <v>0</v>
      </c>
      <c r="H69" s="37">
        <v>0</v>
      </c>
      <c r="I69" s="36">
        <v>0</v>
      </c>
      <c r="J69" s="38">
        <v>0</v>
      </c>
      <c r="K69" s="36">
        <v>0</v>
      </c>
      <c r="L69" s="36">
        <v>0</v>
      </c>
      <c r="M69" s="38">
        <v>0</v>
      </c>
      <c r="N69" s="126" t="s">
        <v>0</v>
      </c>
      <c r="O69" s="69" t="s">
        <v>0</v>
      </c>
    </row>
    <row r="70" spans="1:15" s="18" customFormat="1" x14ac:dyDescent="0.25">
      <c r="A70" s="64"/>
      <c r="B70" s="134" t="s">
        <v>98</v>
      </c>
      <c r="C70" s="119" t="s">
        <v>0</v>
      </c>
      <c r="D70" s="119" t="s">
        <v>0</v>
      </c>
      <c r="E70" s="52">
        <v>0</v>
      </c>
      <c r="F70" s="51">
        <v>0</v>
      </c>
      <c r="G70" s="51">
        <v>0</v>
      </c>
      <c r="H70" s="52">
        <v>0</v>
      </c>
      <c r="I70" s="51">
        <v>0</v>
      </c>
      <c r="J70" s="53">
        <v>0</v>
      </c>
      <c r="K70" s="51">
        <v>0</v>
      </c>
      <c r="L70" s="51">
        <v>0</v>
      </c>
      <c r="M70" s="53">
        <v>0</v>
      </c>
      <c r="N70" s="126" t="s">
        <v>0</v>
      </c>
      <c r="O70" s="69" t="s">
        <v>0</v>
      </c>
    </row>
    <row r="71" spans="1:15" s="18" customFormat="1" ht="5.0999999999999996" customHeight="1" x14ac:dyDescent="0.25">
      <c r="A71" s="64"/>
      <c r="B71" s="134"/>
      <c r="C71" s="119" t="s">
        <v>0</v>
      </c>
      <c r="D71" s="121" t="s">
        <v>0</v>
      </c>
      <c r="E71" s="78"/>
      <c r="F71" s="78"/>
      <c r="G71" s="78"/>
      <c r="H71" s="79"/>
      <c r="I71" s="78"/>
      <c r="J71" s="80"/>
      <c r="K71" s="78"/>
      <c r="L71" s="78"/>
      <c r="M71" s="78"/>
      <c r="N71" s="122" t="s">
        <v>0</v>
      </c>
      <c r="O71" s="69" t="s">
        <v>0</v>
      </c>
    </row>
    <row r="72" spans="1:15" s="18" customFormat="1" x14ac:dyDescent="0.2">
      <c r="A72" s="70"/>
      <c r="B72" s="114" t="s">
        <v>100</v>
      </c>
      <c r="C72" s="119" t="s">
        <v>0</v>
      </c>
      <c r="D72" s="123" t="s">
        <v>0</v>
      </c>
      <c r="E72" s="44">
        <v>0</v>
      </c>
      <c r="F72" s="44">
        <v>0</v>
      </c>
      <c r="G72" s="44">
        <v>0</v>
      </c>
      <c r="H72" s="45">
        <v>0</v>
      </c>
      <c r="I72" s="44">
        <v>0</v>
      </c>
      <c r="J72" s="46">
        <v>0</v>
      </c>
      <c r="K72" s="44">
        <v>0</v>
      </c>
      <c r="L72" s="44">
        <v>0</v>
      </c>
      <c r="M72" s="44">
        <v>0</v>
      </c>
      <c r="N72" s="124" t="s">
        <v>0</v>
      </c>
      <c r="O72" s="69" t="s">
        <v>0</v>
      </c>
    </row>
    <row r="73" spans="1:15" s="18" customFormat="1" x14ac:dyDescent="0.2">
      <c r="A73" s="70"/>
      <c r="B73" s="114" t="s">
        <v>101</v>
      </c>
      <c r="C73" s="119" t="s">
        <v>0</v>
      </c>
      <c r="D73" s="123" t="s">
        <v>0</v>
      </c>
      <c r="E73" s="44">
        <f>SUM(E74:E75)</f>
        <v>1504067</v>
      </c>
      <c r="F73" s="44">
        <f t="shared" ref="F73:M73" si="12">SUM(F74:F75)</f>
        <v>1897431</v>
      </c>
      <c r="G73" s="44">
        <f t="shared" si="12"/>
        <v>2003148</v>
      </c>
      <c r="H73" s="45">
        <f t="shared" si="12"/>
        <v>2526803</v>
      </c>
      <c r="I73" s="44">
        <f t="shared" si="12"/>
        <v>2523612</v>
      </c>
      <c r="J73" s="46">
        <f t="shared" si="12"/>
        <v>2373797</v>
      </c>
      <c r="K73" s="44">
        <f t="shared" si="12"/>
        <v>2159518</v>
      </c>
      <c r="L73" s="44">
        <f t="shared" si="12"/>
        <v>1929157</v>
      </c>
      <c r="M73" s="44">
        <f t="shared" si="12"/>
        <v>2147265</v>
      </c>
      <c r="N73" s="124" t="s">
        <v>0</v>
      </c>
      <c r="O73" s="69" t="s">
        <v>0</v>
      </c>
    </row>
    <row r="74" spans="1:15" s="18" customFormat="1" x14ac:dyDescent="0.2">
      <c r="A74" s="70"/>
      <c r="B74" s="118" t="s">
        <v>102</v>
      </c>
      <c r="C74" s="119" t="s">
        <v>0</v>
      </c>
      <c r="D74" s="115" t="s">
        <v>0</v>
      </c>
      <c r="E74" s="36">
        <v>249</v>
      </c>
      <c r="F74" s="36">
        <v>355</v>
      </c>
      <c r="G74" s="36">
        <v>973</v>
      </c>
      <c r="H74" s="37">
        <v>0</v>
      </c>
      <c r="I74" s="36">
        <v>609</v>
      </c>
      <c r="J74" s="38">
        <v>203889</v>
      </c>
      <c r="K74" s="36">
        <v>300</v>
      </c>
      <c r="L74" s="36">
        <v>0</v>
      </c>
      <c r="M74" s="36">
        <v>0</v>
      </c>
      <c r="N74" s="120" t="s">
        <v>0</v>
      </c>
      <c r="O74" s="69" t="s">
        <v>0</v>
      </c>
    </row>
    <row r="75" spans="1:15" s="18" customFormat="1" x14ac:dyDescent="0.2">
      <c r="A75" s="70"/>
      <c r="B75" s="118" t="s">
        <v>103</v>
      </c>
      <c r="C75" s="119" t="s">
        <v>0</v>
      </c>
      <c r="D75" s="121" t="s">
        <v>0</v>
      </c>
      <c r="E75" s="51">
        <v>1503818</v>
      </c>
      <c r="F75" s="51">
        <v>1897076</v>
      </c>
      <c r="G75" s="51">
        <v>2002175</v>
      </c>
      <c r="H75" s="52">
        <v>2526803</v>
      </c>
      <c r="I75" s="51">
        <v>2523003</v>
      </c>
      <c r="J75" s="53">
        <v>2169908</v>
      </c>
      <c r="K75" s="51">
        <v>2159218</v>
      </c>
      <c r="L75" s="51">
        <v>1929157</v>
      </c>
      <c r="M75" s="51">
        <v>2147265</v>
      </c>
      <c r="N75" s="122" t="s">
        <v>0</v>
      </c>
      <c r="O75" s="69" t="s">
        <v>0</v>
      </c>
    </row>
    <row r="76" spans="1:15" s="18" customFormat="1" ht="5.25" customHeight="1" x14ac:dyDescent="0.2">
      <c r="A76" s="70"/>
      <c r="B76" s="127" t="s">
        <v>0</v>
      </c>
      <c r="C76" s="121" t="s">
        <v>0</v>
      </c>
      <c r="D76" s="128" t="s">
        <v>0</v>
      </c>
      <c r="E76" s="78"/>
      <c r="F76" s="78"/>
      <c r="G76" s="78"/>
      <c r="H76" s="79"/>
      <c r="I76" s="78"/>
      <c r="J76" s="80"/>
      <c r="K76" s="78"/>
      <c r="L76" s="78"/>
      <c r="M76" s="78"/>
      <c r="N76" s="129" t="s">
        <v>0</v>
      </c>
      <c r="O76" s="76" t="s">
        <v>0</v>
      </c>
    </row>
    <row r="77" spans="1:15" s="31" customFormat="1" x14ac:dyDescent="0.25">
      <c r="A77" s="24"/>
      <c r="B77" s="130" t="s">
        <v>104</v>
      </c>
      <c r="C77" s="131" t="s">
        <v>0</v>
      </c>
      <c r="D77" s="132" t="s">
        <v>0</v>
      </c>
      <c r="E77" s="27">
        <f>E78+E81+E84+E85+E86+E87+E88</f>
        <v>4187</v>
      </c>
      <c r="F77" s="27">
        <f t="shared" ref="F77:M77" si="13">F78+F81+F84+F85+F86+F87+F88</f>
        <v>3751</v>
      </c>
      <c r="G77" s="27">
        <f t="shared" si="13"/>
        <v>8049</v>
      </c>
      <c r="H77" s="28">
        <f t="shared" si="13"/>
        <v>11514</v>
      </c>
      <c r="I77" s="27">
        <f t="shared" si="13"/>
        <v>11789</v>
      </c>
      <c r="J77" s="29">
        <f t="shared" si="13"/>
        <v>11579</v>
      </c>
      <c r="K77" s="27">
        <f t="shared" si="13"/>
        <v>11339</v>
      </c>
      <c r="L77" s="27">
        <f t="shared" si="13"/>
        <v>10012</v>
      </c>
      <c r="M77" s="27">
        <f t="shared" si="13"/>
        <v>9140</v>
      </c>
      <c r="N77" s="113" t="s">
        <v>0</v>
      </c>
      <c r="O77" s="30" t="s">
        <v>0</v>
      </c>
    </row>
    <row r="78" spans="1:15" s="18" customFormat="1" x14ac:dyDescent="0.2">
      <c r="A78" s="70"/>
      <c r="B78" s="114" t="s">
        <v>105</v>
      </c>
      <c r="C78" s="115" t="s">
        <v>0</v>
      </c>
      <c r="D78" s="116" t="s">
        <v>0</v>
      </c>
      <c r="E78" s="59">
        <f>SUM(E79:E80)</f>
        <v>0</v>
      </c>
      <c r="F78" s="59">
        <f t="shared" ref="F78:M78" si="14">SUM(F79:F80)</f>
        <v>0</v>
      </c>
      <c r="G78" s="59">
        <f t="shared" si="14"/>
        <v>0</v>
      </c>
      <c r="H78" s="60">
        <f t="shared" si="14"/>
        <v>0</v>
      </c>
      <c r="I78" s="59">
        <f t="shared" si="14"/>
        <v>0</v>
      </c>
      <c r="J78" s="61">
        <f t="shared" si="14"/>
        <v>67</v>
      </c>
      <c r="K78" s="59">
        <f t="shared" si="14"/>
        <v>0</v>
      </c>
      <c r="L78" s="59">
        <f t="shared" si="14"/>
        <v>0</v>
      </c>
      <c r="M78" s="59">
        <f t="shared" si="14"/>
        <v>0</v>
      </c>
      <c r="N78" s="117" t="s">
        <v>0</v>
      </c>
      <c r="O78" s="68" t="s">
        <v>0</v>
      </c>
    </row>
    <row r="79" spans="1:15" s="18" customFormat="1" x14ac:dyDescent="0.2">
      <c r="A79" s="70"/>
      <c r="B79" s="118" t="s">
        <v>106</v>
      </c>
      <c r="C79" s="119" t="s">
        <v>0</v>
      </c>
      <c r="D79" s="115" t="s">
        <v>0</v>
      </c>
      <c r="E79" s="36">
        <v>0</v>
      </c>
      <c r="F79" s="36">
        <v>0</v>
      </c>
      <c r="G79" s="36">
        <v>0</v>
      </c>
      <c r="H79" s="37">
        <v>0</v>
      </c>
      <c r="I79" s="36">
        <v>0</v>
      </c>
      <c r="J79" s="38">
        <v>0</v>
      </c>
      <c r="K79" s="36">
        <v>0</v>
      </c>
      <c r="L79" s="36">
        <v>0</v>
      </c>
      <c r="M79" s="36">
        <v>0</v>
      </c>
      <c r="N79" s="120" t="s">
        <v>0</v>
      </c>
      <c r="O79" s="69" t="s">
        <v>0</v>
      </c>
    </row>
    <row r="80" spans="1:15" s="18" customFormat="1" x14ac:dyDescent="0.2">
      <c r="A80" s="70"/>
      <c r="B80" s="118" t="s">
        <v>107</v>
      </c>
      <c r="C80" s="119" t="s">
        <v>0</v>
      </c>
      <c r="D80" s="121" t="s">
        <v>0</v>
      </c>
      <c r="E80" s="51">
        <v>0</v>
      </c>
      <c r="F80" s="51">
        <v>0</v>
      </c>
      <c r="G80" s="51">
        <v>0</v>
      </c>
      <c r="H80" s="52">
        <v>0</v>
      </c>
      <c r="I80" s="51">
        <v>0</v>
      </c>
      <c r="J80" s="53">
        <v>67</v>
      </c>
      <c r="K80" s="51">
        <v>0</v>
      </c>
      <c r="L80" s="51">
        <v>0</v>
      </c>
      <c r="M80" s="51">
        <v>0</v>
      </c>
      <c r="N80" s="122" t="s">
        <v>0</v>
      </c>
      <c r="O80" s="69" t="s">
        <v>0</v>
      </c>
    </row>
    <row r="81" spans="1:15" s="18" customFormat="1" x14ac:dyDescent="0.2">
      <c r="A81" s="70"/>
      <c r="B81" s="114" t="s">
        <v>108</v>
      </c>
      <c r="C81" s="119" t="s">
        <v>0</v>
      </c>
      <c r="D81" s="123" t="s">
        <v>0</v>
      </c>
      <c r="E81" s="44">
        <f>SUM(E82:E83)</f>
        <v>4187</v>
      </c>
      <c r="F81" s="44">
        <f t="shared" ref="F81:M81" si="15">SUM(F82:F83)</f>
        <v>3751</v>
      </c>
      <c r="G81" s="44">
        <f t="shared" si="15"/>
        <v>8049</v>
      </c>
      <c r="H81" s="45">
        <f t="shared" si="15"/>
        <v>11514</v>
      </c>
      <c r="I81" s="44">
        <f t="shared" si="15"/>
        <v>11789</v>
      </c>
      <c r="J81" s="46">
        <f t="shared" si="15"/>
        <v>11512</v>
      </c>
      <c r="K81" s="44">
        <f t="shared" si="15"/>
        <v>11339</v>
      </c>
      <c r="L81" s="44">
        <f t="shared" si="15"/>
        <v>10012</v>
      </c>
      <c r="M81" s="44">
        <f t="shared" si="15"/>
        <v>9140</v>
      </c>
      <c r="N81" s="124" t="s">
        <v>0</v>
      </c>
      <c r="O81" s="69" t="s">
        <v>0</v>
      </c>
    </row>
    <row r="82" spans="1:15" s="18" customFormat="1" x14ac:dyDescent="0.2">
      <c r="A82" s="70"/>
      <c r="B82" s="118" t="s">
        <v>109</v>
      </c>
      <c r="C82" s="119" t="s">
        <v>0</v>
      </c>
      <c r="D82" s="115" t="s">
        <v>0</v>
      </c>
      <c r="E82" s="36">
        <v>809</v>
      </c>
      <c r="F82" s="36">
        <v>430</v>
      </c>
      <c r="G82" s="36">
        <v>0</v>
      </c>
      <c r="H82" s="37">
        <v>5650</v>
      </c>
      <c r="I82" s="36">
        <v>0</v>
      </c>
      <c r="J82" s="38">
        <v>0</v>
      </c>
      <c r="K82" s="36">
        <v>5679</v>
      </c>
      <c r="L82" s="36">
        <v>5700</v>
      </c>
      <c r="M82" s="36">
        <v>4620</v>
      </c>
      <c r="N82" s="120" t="s">
        <v>0</v>
      </c>
      <c r="O82" s="69" t="s">
        <v>0</v>
      </c>
    </row>
    <row r="83" spans="1:15" s="18" customFormat="1" x14ac:dyDescent="0.2">
      <c r="A83" s="70"/>
      <c r="B83" s="118" t="s">
        <v>110</v>
      </c>
      <c r="C83" s="119" t="s">
        <v>0</v>
      </c>
      <c r="D83" s="121" t="s">
        <v>0</v>
      </c>
      <c r="E83" s="51">
        <v>3378</v>
      </c>
      <c r="F83" s="51">
        <v>3321</v>
      </c>
      <c r="G83" s="51">
        <v>8049</v>
      </c>
      <c r="H83" s="52">
        <v>5864</v>
      </c>
      <c r="I83" s="51">
        <v>11789</v>
      </c>
      <c r="J83" s="53">
        <v>11512</v>
      </c>
      <c r="K83" s="51">
        <v>5660</v>
      </c>
      <c r="L83" s="51">
        <v>4312</v>
      </c>
      <c r="M83" s="51">
        <v>4520</v>
      </c>
      <c r="N83" s="122" t="s">
        <v>0</v>
      </c>
      <c r="O83" s="69" t="s">
        <v>0</v>
      </c>
    </row>
    <row r="84" spans="1:15" s="18" customFormat="1" x14ac:dyDescent="0.2">
      <c r="A84" s="70"/>
      <c r="B84" s="114" t="s">
        <v>111</v>
      </c>
      <c r="C84" s="119" t="s">
        <v>0</v>
      </c>
      <c r="D84" s="123" t="s">
        <v>0</v>
      </c>
      <c r="E84" s="44">
        <v>0</v>
      </c>
      <c r="F84" s="44">
        <v>0</v>
      </c>
      <c r="G84" s="44">
        <v>0</v>
      </c>
      <c r="H84" s="45">
        <v>0</v>
      </c>
      <c r="I84" s="44">
        <v>0</v>
      </c>
      <c r="J84" s="46">
        <v>0</v>
      </c>
      <c r="K84" s="44">
        <v>0</v>
      </c>
      <c r="L84" s="44">
        <v>0</v>
      </c>
      <c r="M84" s="44">
        <v>0</v>
      </c>
      <c r="N84" s="124" t="s">
        <v>0</v>
      </c>
      <c r="O84" s="69" t="s">
        <v>0</v>
      </c>
    </row>
    <row r="85" spans="1:15" s="18" customFormat="1" x14ac:dyDescent="0.2">
      <c r="A85" s="70"/>
      <c r="B85" s="114" t="s">
        <v>112</v>
      </c>
      <c r="C85" s="119" t="s">
        <v>0</v>
      </c>
      <c r="D85" s="123" t="s">
        <v>0</v>
      </c>
      <c r="E85" s="44">
        <v>0</v>
      </c>
      <c r="F85" s="44">
        <v>0</v>
      </c>
      <c r="G85" s="44">
        <v>0</v>
      </c>
      <c r="H85" s="45">
        <v>0</v>
      </c>
      <c r="I85" s="44">
        <v>0</v>
      </c>
      <c r="J85" s="46">
        <v>0</v>
      </c>
      <c r="K85" s="44">
        <v>0</v>
      </c>
      <c r="L85" s="44">
        <v>0</v>
      </c>
      <c r="M85" s="44">
        <v>0</v>
      </c>
      <c r="N85" s="124" t="s">
        <v>0</v>
      </c>
      <c r="O85" s="69" t="s">
        <v>0</v>
      </c>
    </row>
    <row r="86" spans="1:15" s="18" customFormat="1" x14ac:dyDescent="0.2">
      <c r="A86" s="70"/>
      <c r="B86" s="114" t="s">
        <v>113</v>
      </c>
      <c r="C86" s="119" t="s">
        <v>0</v>
      </c>
      <c r="D86" s="123" t="s">
        <v>0</v>
      </c>
      <c r="E86" s="44">
        <v>0</v>
      </c>
      <c r="F86" s="44">
        <v>0</v>
      </c>
      <c r="G86" s="44">
        <v>0</v>
      </c>
      <c r="H86" s="45">
        <v>0</v>
      </c>
      <c r="I86" s="44">
        <v>0</v>
      </c>
      <c r="J86" s="46">
        <v>0</v>
      </c>
      <c r="K86" s="44">
        <v>0</v>
      </c>
      <c r="L86" s="44">
        <v>0</v>
      </c>
      <c r="M86" s="44">
        <v>0</v>
      </c>
      <c r="N86" s="124" t="s">
        <v>0</v>
      </c>
      <c r="O86" s="69" t="s">
        <v>0</v>
      </c>
    </row>
    <row r="87" spans="1:15" s="18" customFormat="1" x14ac:dyDescent="0.2">
      <c r="A87" s="70"/>
      <c r="B87" s="114" t="s">
        <v>37</v>
      </c>
      <c r="C87" s="119" t="s">
        <v>0</v>
      </c>
      <c r="D87" s="123" t="s">
        <v>0</v>
      </c>
      <c r="E87" s="44">
        <v>0</v>
      </c>
      <c r="F87" s="44">
        <v>0</v>
      </c>
      <c r="G87" s="44">
        <v>0</v>
      </c>
      <c r="H87" s="45">
        <v>0</v>
      </c>
      <c r="I87" s="44">
        <v>0</v>
      </c>
      <c r="J87" s="46">
        <v>0</v>
      </c>
      <c r="K87" s="44">
        <v>0</v>
      </c>
      <c r="L87" s="44">
        <v>0</v>
      </c>
      <c r="M87" s="44">
        <v>0</v>
      </c>
      <c r="N87" s="124" t="s">
        <v>0</v>
      </c>
      <c r="O87" s="69" t="s">
        <v>0</v>
      </c>
    </row>
    <row r="88" spans="1:15" s="18" customFormat="1" x14ac:dyDescent="0.2">
      <c r="A88" s="70"/>
      <c r="B88" s="114" t="s">
        <v>114</v>
      </c>
      <c r="C88" s="119" t="s">
        <v>0</v>
      </c>
      <c r="D88" s="128" t="s">
        <v>0</v>
      </c>
      <c r="E88" s="44">
        <v>0</v>
      </c>
      <c r="F88" s="44">
        <v>0</v>
      </c>
      <c r="G88" s="44">
        <v>0</v>
      </c>
      <c r="H88" s="45">
        <v>0</v>
      </c>
      <c r="I88" s="44">
        <v>0</v>
      </c>
      <c r="J88" s="46">
        <v>0</v>
      </c>
      <c r="K88" s="44">
        <v>0</v>
      </c>
      <c r="L88" s="44">
        <v>0</v>
      </c>
      <c r="M88" s="44">
        <v>0</v>
      </c>
      <c r="N88" s="124" t="s">
        <v>0</v>
      </c>
      <c r="O88" s="69" t="s">
        <v>0</v>
      </c>
    </row>
    <row r="89" spans="1:15" s="18" customFormat="1" ht="5.25" customHeight="1" x14ac:dyDescent="0.25">
      <c r="A89" s="64"/>
      <c r="B89" s="127" t="s">
        <v>0</v>
      </c>
      <c r="C89" s="116" t="s">
        <v>0</v>
      </c>
      <c r="D89" s="116" t="s">
        <v>0</v>
      </c>
      <c r="E89" s="138"/>
      <c r="F89" s="138"/>
      <c r="G89" s="138"/>
      <c r="H89" s="139"/>
      <c r="I89" s="138"/>
      <c r="J89" s="140"/>
      <c r="K89" s="138"/>
      <c r="L89" s="138"/>
      <c r="M89" s="138"/>
      <c r="N89" s="117" t="s">
        <v>0</v>
      </c>
      <c r="O89" s="81" t="s">
        <v>0</v>
      </c>
    </row>
    <row r="90" spans="1:15" s="18" customFormat="1" x14ac:dyDescent="0.2">
      <c r="A90" s="70"/>
      <c r="B90" s="130" t="s">
        <v>115</v>
      </c>
      <c r="C90" s="123" t="s">
        <v>0</v>
      </c>
      <c r="D90" s="123" t="s">
        <v>0</v>
      </c>
      <c r="E90" s="27">
        <v>0</v>
      </c>
      <c r="F90" s="27">
        <v>309</v>
      </c>
      <c r="G90" s="27">
        <v>0</v>
      </c>
      <c r="H90" s="28">
        <v>300</v>
      </c>
      <c r="I90" s="27">
        <v>0</v>
      </c>
      <c r="J90" s="29">
        <v>0</v>
      </c>
      <c r="K90" s="27">
        <v>0</v>
      </c>
      <c r="L90" s="27">
        <v>0</v>
      </c>
      <c r="M90" s="27">
        <v>0</v>
      </c>
      <c r="N90" s="124" t="s">
        <v>0</v>
      </c>
      <c r="O90" s="82" t="s">
        <v>0</v>
      </c>
    </row>
    <row r="91" spans="1:15" s="18" customFormat="1" ht="5.25" customHeight="1" x14ac:dyDescent="0.2">
      <c r="A91" s="70"/>
      <c r="B91" s="127" t="s">
        <v>0</v>
      </c>
      <c r="C91" s="127" t="s">
        <v>0</v>
      </c>
      <c r="D91" s="127" t="s">
        <v>0</v>
      </c>
      <c r="E91" s="141"/>
      <c r="F91" s="141"/>
      <c r="G91" s="141"/>
      <c r="H91" s="142"/>
      <c r="I91" s="141"/>
      <c r="J91" s="143"/>
      <c r="K91" s="141"/>
      <c r="L91" s="141"/>
      <c r="M91" s="141"/>
      <c r="N91" s="124" t="s">
        <v>0</v>
      </c>
      <c r="O91" s="107" t="s">
        <v>0</v>
      </c>
    </row>
    <row r="92" spans="1:15" s="18" customFormat="1" x14ac:dyDescent="0.25">
      <c r="A92" s="144"/>
      <c r="B92" s="145" t="s">
        <v>116</v>
      </c>
      <c r="C92" s="146" t="s">
        <v>0</v>
      </c>
      <c r="D92" s="146" t="s">
        <v>0</v>
      </c>
      <c r="E92" s="103">
        <f>E4+E51+E77+E90</f>
        <v>1727782</v>
      </c>
      <c r="F92" s="103">
        <f t="shared" ref="F92:M92" si="16">F4+F51+F77+F90</f>
        <v>2143154</v>
      </c>
      <c r="G92" s="103">
        <f t="shared" si="16"/>
        <v>2279064</v>
      </c>
      <c r="H92" s="104">
        <f t="shared" si="16"/>
        <v>2830080</v>
      </c>
      <c r="I92" s="103">
        <f t="shared" si="16"/>
        <v>2830080</v>
      </c>
      <c r="J92" s="105">
        <f t="shared" si="16"/>
        <v>2680385</v>
      </c>
      <c r="K92" s="103">
        <f t="shared" si="16"/>
        <v>2487602</v>
      </c>
      <c r="L92" s="103">
        <f t="shared" si="16"/>
        <v>2262111</v>
      </c>
      <c r="M92" s="103">
        <f t="shared" si="16"/>
        <v>2498209</v>
      </c>
      <c r="N92" s="147" t="s">
        <v>0</v>
      </c>
      <c r="O92" s="106" t="s">
        <v>0</v>
      </c>
    </row>
    <row r="93" spans="1:15" s="18" customFormat="1" x14ac:dyDescent="0.2">
      <c r="C93" s="107"/>
      <c r="D93" s="107"/>
      <c r="N93" s="107"/>
      <c r="O93" s="107"/>
    </row>
    <row r="94" spans="1:15" s="18" customFormat="1" x14ac:dyDescent="0.2">
      <c r="C94" s="107"/>
      <c r="D94" s="107"/>
      <c r="N94" s="107"/>
      <c r="O94" s="107"/>
    </row>
    <row r="95" spans="1:15" s="18" customFormat="1" x14ac:dyDescent="0.2">
      <c r="C95" s="107"/>
      <c r="D95" s="107"/>
      <c r="N95" s="107"/>
      <c r="O95" s="107"/>
    </row>
    <row r="96" spans="1:15" s="18" customFormat="1" x14ac:dyDescent="0.2">
      <c r="C96" s="107"/>
      <c r="D96" s="107"/>
      <c r="N96" s="107"/>
      <c r="O96" s="107"/>
    </row>
    <row r="97" spans="3:15" s="18" customFormat="1" x14ac:dyDescent="0.2">
      <c r="C97" s="107"/>
      <c r="D97" s="107"/>
      <c r="N97" s="107"/>
      <c r="O97" s="107"/>
    </row>
    <row r="98" spans="3:15" s="18" customFormat="1" x14ac:dyDescent="0.2">
      <c r="C98" s="107"/>
      <c r="D98" s="107"/>
      <c r="N98" s="107"/>
      <c r="O98" s="107"/>
    </row>
    <row r="99" spans="3:15" s="18" customFormat="1" x14ac:dyDescent="0.2">
      <c r="C99" s="107"/>
      <c r="D99" s="107"/>
      <c r="N99" s="107"/>
      <c r="O99" s="107"/>
    </row>
    <row r="100" spans="3:15" s="18" customFormat="1" x14ac:dyDescent="0.2">
      <c r="C100" s="107"/>
      <c r="D100" s="107"/>
      <c r="N100" s="107"/>
      <c r="O100" s="107"/>
    </row>
    <row r="101" spans="3:15" s="18" customFormat="1" x14ac:dyDescent="0.2">
      <c r="C101" s="107" t="s">
        <v>0</v>
      </c>
      <c r="D101" s="107" t="s">
        <v>0</v>
      </c>
      <c r="N101" s="107" t="s">
        <v>0</v>
      </c>
      <c r="O101" s="107" t="s">
        <v>0</v>
      </c>
    </row>
    <row r="102" spans="3:15" s="18" customFormat="1" x14ac:dyDescent="0.2">
      <c r="C102" s="107" t="s">
        <v>0</v>
      </c>
      <c r="D102" s="107" t="s">
        <v>0</v>
      </c>
      <c r="N102" s="107" t="s">
        <v>0</v>
      </c>
      <c r="O102" s="107" t="s">
        <v>0</v>
      </c>
    </row>
    <row r="103" spans="3:15" s="18" customFormat="1" x14ac:dyDescent="0.2">
      <c r="C103" s="107" t="s">
        <v>0</v>
      </c>
      <c r="D103" s="107" t="s">
        <v>0</v>
      </c>
      <c r="N103" s="107" t="s">
        <v>0</v>
      </c>
      <c r="O103" s="107" t="s">
        <v>0</v>
      </c>
    </row>
    <row r="104" spans="3:15" s="18" customFormat="1" x14ac:dyDescent="0.2">
      <c r="C104" s="107" t="s">
        <v>0</v>
      </c>
      <c r="D104" s="107" t="s">
        <v>0</v>
      </c>
      <c r="N104" s="107" t="s">
        <v>0</v>
      </c>
      <c r="O104" s="107" t="s">
        <v>0</v>
      </c>
    </row>
    <row r="105" spans="3:15" s="18" customFormat="1" x14ac:dyDescent="0.2">
      <c r="C105" s="107" t="s">
        <v>0</v>
      </c>
      <c r="D105" s="107" t="s">
        <v>0</v>
      </c>
      <c r="N105" s="107" t="s">
        <v>0</v>
      </c>
      <c r="O105" s="107" t="s">
        <v>0</v>
      </c>
    </row>
    <row r="106" spans="3:15" s="18" customFormat="1" x14ac:dyDescent="0.2">
      <c r="C106" s="107" t="s">
        <v>0</v>
      </c>
      <c r="D106" s="107" t="s">
        <v>0</v>
      </c>
      <c r="N106" s="107" t="s">
        <v>0</v>
      </c>
      <c r="O106" s="107" t="s">
        <v>0</v>
      </c>
    </row>
    <row r="107" spans="3:15" s="18" customFormat="1" x14ac:dyDescent="0.2">
      <c r="C107" s="107" t="s">
        <v>0</v>
      </c>
      <c r="D107" s="107" t="s">
        <v>0</v>
      </c>
      <c r="N107" s="107" t="s">
        <v>0</v>
      </c>
      <c r="O107" s="107" t="s">
        <v>0</v>
      </c>
    </row>
    <row r="108" spans="3:15" s="18" customFormat="1" x14ac:dyDescent="0.2">
      <c r="C108" s="107" t="s">
        <v>0</v>
      </c>
      <c r="D108" s="107" t="s">
        <v>0</v>
      </c>
      <c r="N108" s="107" t="s">
        <v>0</v>
      </c>
      <c r="O108" s="107" t="s">
        <v>0</v>
      </c>
    </row>
    <row r="109" spans="3:15" s="18" customFormat="1" x14ac:dyDescent="0.2">
      <c r="C109" s="107" t="s">
        <v>0</v>
      </c>
      <c r="D109" s="107" t="s">
        <v>0</v>
      </c>
      <c r="N109" s="107" t="s">
        <v>0</v>
      </c>
      <c r="O109" s="107" t="s">
        <v>0</v>
      </c>
    </row>
    <row r="110" spans="3:15" s="18" customFormat="1" x14ac:dyDescent="0.2">
      <c r="C110" s="107" t="s">
        <v>0</v>
      </c>
      <c r="D110" s="107" t="s">
        <v>0</v>
      </c>
      <c r="N110" s="107" t="s">
        <v>0</v>
      </c>
      <c r="O110" s="107" t="s">
        <v>0</v>
      </c>
    </row>
    <row r="111" spans="3:15" s="18" customFormat="1" x14ac:dyDescent="0.2">
      <c r="C111" s="107" t="s">
        <v>0</v>
      </c>
      <c r="D111" s="107" t="s">
        <v>0</v>
      </c>
      <c r="N111" s="107" t="s">
        <v>0</v>
      </c>
      <c r="O111" s="107" t="s">
        <v>0</v>
      </c>
    </row>
    <row r="112" spans="3:15" s="18" customFormat="1" x14ac:dyDescent="0.2">
      <c r="C112" s="107" t="s">
        <v>0</v>
      </c>
      <c r="D112" s="107" t="s">
        <v>0</v>
      </c>
      <c r="N112" s="107" t="s">
        <v>0</v>
      </c>
      <c r="O112" s="107" t="s">
        <v>0</v>
      </c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  <row r="249" spans="3:15" s="18" customFormat="1" x14ac:dyDescent="0.2">
      <c r="C249" s="107" t="s">
        <v>0</v>
      </c>
      <c r="D249" s="107" t="s">
        <v>0</v>
      </c>
      <c r="N249" s="107" t="s">
        <v>0</v>
      </c>
      <c r="O249" s="107" t="s">
        <v>0</v>
      </c>
    </row>
    <row r="250" spans="3:15" s="18" customFormat="1" x14ac:dyDescent="0.2">
      <c r="C250" s="107" t="s">
        <v>0</v>
      </c>
      <c r="D250" s="107" t="s">
        <v>0</v>
      </c>
      <c r="N250" s="107" t="s">
        <v>0</v>
      </c>
      <c r="O250" s="107" t="s">
        <v>0</v>
      </c>
    </row>
    <row r="251" spans="3:15" s="18" customFormat="1" x14ac:dyDescent="0.2">
      <c r="C251" s="107" t="s">
        <v>0</v>
      </c>
      <c r="D251" s="107" t="s">
        <v>0</v>
      </c>
      <c r="N251" s="107" t="s">
        <v>0</v>
      </c>
      <c r="O251" s="107" t="s">
        <v>0</v>
      </c>
    </row>
    <row r="252" spans="3:15" s="18" customFormat="1" x14ac:dyDescent="0.2">
      <c r="C252" s="107" t="s">
        <v>0</v>
      </c>
      <c r="D252" s="107" t="s">
        <v>0</v>
      </c>
      <c r="N252" s="107" t="s">
        <v>0</v>
      </c>
      <c r="O252" s="107" t="s">
        <v>0</v>
      </c>
    </row>
    <row r="253" spans="3:15" s="18" customFormat="1" x14ac:dyDescent="0.2">
      <c r="C253" s="107" t="s">
        <v>0</v>
      </c>
      <c r="D253" s="107" t="s">
        <v>0</v>
      </c>
      <c r="N253" s="107" t="s">
        <v>0</v>
      </c>
      <c r="O253" s="107" t="s">
        <v>0</v>
      </c>
    </row>
    <row r="254" spans="3:15" s="18" customFormat="1" x14ac:dyDescent="0.2">
      <c r="C254" s="107" t="s">
        <v>0</v>
      </c>
      <c r="D254" s="107" t="s">
        <v>0</v>
      </c>
      <c r="N254" s="107" t="s">
        <v>0</v>
      </c>
      <c r="O254" s="107" t="s">
        <v>0</v>
      </c>
    </row>
    <row r="255" spans="3:15" s="18" customFormat="1" x14ac:dyDescent="0.2">
      <c r="C255" s="107" t="s">
        <v>0</v>
      </c>
      <c r="D255" s="107" t="s">
        <v>0</v>
      </c>
      <c r="N255" s="107" t="s">
        <v>0</v>
      </c>
      <c r="O255" s="107" t="s">
        <v>0</v>
      </c>
    </row>
    <row r="256" spans="3:15" s="18" customFormat="1" x14ac:dyDescent="0.2">
      <c r="C256" s="107" t="s">
        <v>0</v>
      </c>
      <c r="D256" s="107" t="s">
        <v>0</v>
      </c>
      <c r="N256" s="107" t="s">
        <v>0</v>
      </c>
      <c r="O256" s="107" t="s">
        <v>0</v>
      </c>
    </row>
    <row r="257" spans="3:15" s="18" customFormat="1" x14ac:dyDescent="0.2">
      <c r="C257" s="107" t="s">
        <v>0</v>
      </c>
      <c r="D257" s="107" t="s">
        <v>0</v>
      </c>
      <c r="N257" s="107" t="s">
        <v>0</v>
      </c>
      <c r="O257" s="107" t="s">
        <v>0</v>
      </c>
    </row>
    <row r="258" spans="3:15" s="18" customFormat="1" x14ac:dyDescent="0.2">
      <c r="C258" s="107" t="s">
        <v>0</v>
      </c>
      <c r="D258" s="107" t="s">
        <v>0</v>
      </c>
      <c r="N258" s="107" t="s">
        <v>0</v>
      </c>
      <c r="O258" s="107" t="s">
        <v>0</v>
      </c>
    </row>
    <row r="259" spans="3:15" s="18" customFormat="1" x14ac:dyDescent="0.2">
      <c r="C259" s="107" t="s">
        <v>0</v>
      </c>
      <c r="D259" s="107" t="s">
        <v>0</v>
      </c>
      <c r="N259" s="107" t="s">
        <v>0</v>
      </c>
      <c r="O259" s="107" t="s">
        <v>0</v>
      </c>
    </row>
    <row r="260" spans="3:15" s="18" customFormat="1" x14ac:dyDescent="0.2">
      <c r="C260" s="107" t="s">
        <v>0</v>
      </c>
      <c r="D260" s="107" t="s">
        <v>0</v>
      </c>
      <c r="N260" s="107" t="s">
        <v>0</v>
      </c>
      <c r="O260" s="107" t="s">
        <v>0</v>
      </c>
    </row>
    <row r="261" spans="3:15" s="18" customFormat="1" x14ac:dyDescent="0.2">
      <c r="C261" s="107" t="s">
        <v>0</v>
      </c>
      <c r="D261" s="107" t="s">
        <v>0</v>
      </c>
      <c r="N261" s="107" t="s">
        <v>0</v>
      </c>
      <c r="O261" s="107" t="s">
        <v>0</v>
      </c>
    </row>
    <row r="262" spans="3:15" s="18" customFormat="1" x14ac:dyDescent="0.2">
      <c r="C262" s="107" t="s">
        <v>0</v>
      </c>
      <c r="D262" s="107" t="s">
        <v>0</v>
      </c>
      <c r="N262" s="107" t="s">
        <v>0</v>
      </c>
      <c r="O262" s="107" t="s">
        <v>0</v>
      </c>
    </row>
    <row r="263" spans="3:15" s="18" customFormat="1" x14ac:dyDescent="0.2">
      <c r="C263" s="107" t="s">
        <v>0</v>
      </c>
      <c r="D263" s="107" t="s">
        <v>0</v>
      </c>
      <c r="N263" s="107" t="s">
        <v>0</v>
      </c>
      <c r="O263" s="107" t="s">
        <v>0</v>
      </c>
    </row>
    <row r="264" spans="3:15" s="18" customFormat="1" x14ac:dyDescent="0.2">
      <c r="C264" s="107" t="s">
        <v>0</v>
      </c>
      <c r="D264" s="107" t="s">
        <v>0</v>
      </c>
      <c r="N264" s="107" t="s">
        <v>0</v>
      </c>
      <c r="O264" s="107" t="s">
        <v>0</v>
      </c>
    </row>
    <row r="265" spans="3:15" s="18" customFormat="1" x14ac:dyDescent="0.2">
      <c r="C265" s="107" t="s">
        <v>0</v>
      </c>
      <c r="D265" s="107" t="s">
        <v>0</v>
      </c>
      <c r="N265" s="107" t="s">
        <v>0</v>
      </c>
      <c r="O265" s="107" t="s">
        <v>0</v>
      </c>
    </row>
    <row r="266" spans="3:15" s="18" customFormat="1" x14ac:dyDescent="0.2">
      <c r="C266" s="107" t="s">
        <v>0</v>
      </c>
      <c r="D266" s="107" t="s">
        <v>0</v>
      </c>
      <c r="N266" s="107" t="s">
        <v>0</v>
      </c>
      <c r="O266" s="107" t="s">
        <v>0</v>
      </c>
    </row>
    <row r="267" spans="3:15" s="18" customFormat="1" x14ac:dyDescent="0.2">
      <c r="C267" s="107" t="s">
        <v>0</v>
      </c>
      <c r="D267" s="107" t="s">
        <v>0</v>
      </c>
      <c r="N267" s="107" t="s">
        <v>0</v>
      </c>
      <c r="O267" s="107" t="s">
        <v>0</v>
      </c>
    </row>
    <row r="268" spans="3:15" s="18" customFormat="1" x14ac:dyDescent="0.2">
      <c r="C268" s="107" t="s">
        <v>0</v>
      </c>
      <c r="D268" s="107" t="s">
        <v>0</v>
      </c>
      <c r="N268" s="107" t="s">
        <v>0</v>
      </c>
      <c r="O268" s="107" t="s">
        <v>0</v>
      </c>
    </row>
    <row r="269" spans="3:15" s="18" customFormat="1" x14ac:dyDescent="0.2">
      <c r="C269" s="107" t="s">
        <v>0</v>
      </c>
      <c r="D269" s="107" t="s">
        <v>0</v>
      </c>
      <c r="N269" s="107" t="s">
        <v>0</v>
      </c>
      <c r="O269" s="107" t="s">
        <v>0</v>
      </c>
    </row>
    <row r="270" spans="3:15" s="18" customFormat="1" x14ac:dyDescent="0.2">
      <c r="C270" s="107" t="s">
        <v>0</v>
      </c>
      <c r="D270" s="107" t="s">
        <v>0</v>
      </c>
      <c r="N270" s="107" t="s">
        <v>0</v>
      </c>
      <c r="O270" s="107" t="s">
        <v>0</v>
      </c>
    </row>
    <row r="271" spans="3:15" s="18" customFormat="1" x14ac:dyDescent="0.2">
      <c r="C271" s="107" t="s">
        <v>0</v>
      </c>
      <c r="D271" s="107" t="s">
        <v>0</v>
      </c>
      <c r="N271" s="107" t="s">
        <v>0</v>
      </c>
      <c r="O271" s="107" t="s">
        <v>0</v>
      </c>
    </row>
    <row r="272" spans="3:15" s="18" customFormat="1" x14ac:dyDescent="0.2">
      <c r="C272" s="107" t="s">
        <v>0</v>
      </c>
      <c r="D272" s="107" t="s">
        <v>0</v>
      </c>
      <c r="N272" s="107" t="s">
        <v>0</v>
      </c>
      <c r="O272" s="107" t="s">
        <v>0</v>
      </c>
    </row>
    <row r="273" spans="3:15" s="18" customFormat="1" x14ac:dyDescent="0.2">
      <c r="C273" s="107" t="s">
        <v>0</v>
      </c>
      <c r="D273" s="107" t="s">
        <v>0</v>
      </c>
      <c r="N273" s="107" t="s">
        <v>0</v>
      </c>
      <c r="O273" s="107" t="s">
        <v>0</v>
      </c>
    </row>
    <row r="274" spans="3:15" s="18" customFormat="1" x14ac:dyDescent="0.2">
      <c r="C274" s="107" t="s">
        <v>0</v>
      </c>
      <c r="D274" s="107" t="s">
        <v>0</v>
      </c>
      <c r="N274" s="107" t="s">
        <v>0</v>
      </c>
      <c r="O274" s="107" t="s">
        <v>0</v>
      </c>
    </row>
    <row r="275" spans="3:15" s="18" customFormat="1" x14ac:dyDescent="0.2">
      <c r="C275" s="107" t="s">
        <v>0</v>
      </c>
      <c r="D275" s="107" t="s">
        <v>0</v>
      </c>
      <c r="N275" s="107" t="s">
        <v>0</v>
      </c>
      <c r="O275" s="107" t="s">
        <v>0</v>
      </c>
    </row>
    <row r="276" spans="3:15" s="18" customFormat="1" x14ac:dyDescent="0.2">
      <c r="C276" s="107" t="s">
        <v>0</v>
      </c>
      <c r="D276" s="107" t="s">
        <v>0</v>
      </c>
      <c r="N276" s="107" t="s">
        <v>0</v>
      </c>
      <c r="O276" s="107" t="s">
        <v>0</v>
      </c>
    </row>
    <row r="277" spans="3:15" s="18" customFormat="1" x14ac:dyDescent="0.2">
      <c r="C277" s="107" t="s">
        <v>0</v>
      </c>
      <c r="D277" s="107" t="s">
        <v>0</v>
      </c>
      <c r="N277" s="107" t="s">
        <v>0</v>
      </c>
      <c r="O277" s="107" t="s">
        <v>0</v>
      </c>
    </row>
    <row r="278" spans="3:15" s="18" customFormat="1" x14ac:dyDescent="0.2">
      <c r="C278" s="107" t="s">
        <v>0</v>
      </c>
      <c r="D278" s="107" t="s">
        <v>0</v>
      </c>
      <c r="N278" s="107" t="s">
        <v>0</v>
      </c>
      <c r="O278" s="107" t="s">
        <v>0</v>
      </c>
    </row>
    <row r="279" spans="3:15" s="18" customFormat="1" x14ac:dyDescent="0.2">
      <c r="C279" s="107" t="s">
        <v>0</v>
      </c>
      <c r="D279" s="107" t="s">
        <v>0</v>
      </c>
      <c r="N279" s="107" t="s">
        <v>0</v>
      </c>
      <c r="O279" s="107" t="s">
        <v>0</v>
      </c>
    </row>
    <row r="280" spans="3:15" s="18" customFormat="1" x14ac:dyDescent="0.2">
      <c r="C280" s="107" t="s">
        <v>0</v>
      </c>
      <c r="D280" s="107" t="s">
        <v>0</v>
      </c>
      <c r="N280" s="107" t="s">
        <v>0</v>
      </c>
      <c r="O280" s="107" t="s">
        <v>0</v>
      </c>
    </row>
    <row r="281" spans="3:15" s="18" customFormat="1" x14ac:dyDescent="0.2">
      <c r="C281" s="107" t="s">
        <v>0</v>
      </c>
      <c r="D281" s="107" t="s">
        <v>0</v>
      </c>
      <c r="N281" s="107" t="s">
        <v>0</v>
      </c>
      <c r="O281" s="107" t="s">
        <v>0</v>
      </c>
    </row>
    <row r="282" spans="3:15" s="18" customFormat="1" x14ac:dyDescent="0.2">
      <c r="C282" s="107" t="s">
        <v>0</v>
      </c>
      <c r="D282" s="107" t="s">
        <v>0</v>
      </c>
      <c r="N282" s="107" t="s">
        <v>0</v>
      </c>
      <c r="O282" s="107" t="s">
        <v>0</v>
      </c>
    </row>
    <row r="283" spans="3:15" s="18" customFormat="1" x14ac:dyDescent="0.2">
      <c r="C283" s="107" t="s">
        <v>0</v>
      </c>
      <c r="D283" s="107" t="s">
        <v>0</v>
      </c>
      <c r="N283" s="107" t="s">
        <v>0</v>
      </c>
      <c r="O283" s="107" t="s">
        <v>0</v>
      </c>
    </row>
    <row r="284" spans="3:15" s="18" customFormat="1" x14ac:dyDescent="0.2">
      <c r="C284" s="107" t="s">
        <v>0</v>
      </c>
      <c r="D284" s="107" t="s">
        <v>0</v>
      </c>
      <c r="N284" s="107" t="s">
        <v>0</v>
      </c>
      <c r="O284" s="107" t="s">
        <v>0</v>
      </c>
    </row>
    <row r="285" spans="3:15" s="18" customFormat="1" x14ac:dyDescent="0.2">
      <c r="C285" s="107" t="s">
        <v>0</v>
      </c>
      <c r="D285" s="107" t="s">
        <v>0</v>
      </c>
      <c r="N285" s="107" t="s">
        <v>0</v>
      </c>
      <c r="O285" s="107" t="s">
        <v>0</v>
      </c>
    </row>
    <row r="286" spans="3:15" s="18" customFormat="1" x14ac:dyDescent="0.2">
      <c r="C286" s="107" t="s">
        <v>0</v>
      </c>
      <c r="D286" s="107" t="s">
        <v>0</v>
      </c>
      <c r="N286" s="107" t="s">
        <v>0</v>
      </c>
      <c r="O286" s="107" t="s">
        <v>0</v>
      </c>
    </row>
    <row r="287" spans="3:15" s="18" customFormat="1" x14ac:dyDescent="0.2">
      <c r="C287" s="107" t="s">
        <v>0</v>
      </c>
      <c r="D287" s="107" t="s">
        <v>0</v>
      </c>
      <c r="N287" s="107" t="s">
        <v>0</v>
      </c>
      <c r="O287" s="107" t="s">
        <v>0</v>
      </c>
    </row>
    <row r="288" spans="3:15" s="18" customFormat="1" x14ac:dyDescent="0.2">
      <c r="C288" s="107" t="s">
        <v>0</v>
      </c>
      <c r="D288" s="107" t="s">
        <v>0</v>
      </c>
      <c r="N288" s="107" t="s">
        <v>0</v>
      </c>
      <c r="O288" s="107" t="s">
        <v>0</v>
      </c>
    </row>
    <row r="289" spans="3:15" s="18" customFormat="1" x14ac:dyDescent="0.2">
      <c r="C289" s="107" t="s">
        <v>0</v>
      </c>
      <c r="D289" s="107" t="s">
        <v>0</v>
      </c>
      <c r="N289" s="107" t="s">
        <v>0</v>
      </c>
      <c r="O289" s="107" t="s">
        <v>0</v>
      </c>
    </row>
    <row r="290" spans="3:15" s="18" customFormat="1" x14ac:dyDescent="0.2">
      <c r="C290" s="107" t="s">
        <v>0</v>
      </c>
      <c r="D290" s="107" t="s">
        <v>0</v>
      </c>
      <c r="N290" s="107" t="s">
        <v>0</v>
      </c>
      <c r="O290" s="107" t="s">
        <v>0</v>
      </c>
    </row>
    <row r="291" spans="3:15" s="18" customFormat="1" x14ac:dyDescent="0.2">
      <c r="C291" s="107" t="s">
        <v>0</v>
      </c>
      <c r="D291" s="107" t="s">
        <v>0</v>
      </c>
      <c r="N291" s="107" t="s">
        <v>0</v>
      </c>
      <c r="O291" s="107" t="s">
        <v>0</v>
      </c>
    </row>
    <row r="292" spans="3:15" s="18" customFormat="1" x14ac:dyDescent="0.2">
      <c r="C292" s="107" t="s">
        <v>0</v>
      </c>
      <c r="D292" s="107" t="s">
        <v>0</v>
      </c>
      <c r="N292" s="107" t="s">
        <v>0</v>
      </c>
      <c r="O292" s="107" t="s">
        <v>0</v>
      </c>
    </row>
    <row r="293" spans="3:15" s="18" customFormat="1" x14ac:dyDescent="0.2">
      <c r="C293" s="107" t="s">
        <v>0</v>
      </c>
      <c r="D293" s="107" t="s">
        <v>0</v>
      </c>
      <c r="N293" s="107" t="s">
        <v>0</v>
      </c>
      <c r="O293" s="107" t="s">
        <v>0</v>
      </c>
    </row>
    <row r="294" spans="3:15" s="18" customFormat="1" x14ac:dyDescent="0.2">
      <c r="C294" s="107" t="s">
        <v>0</v>
      </c>
      <c r="D294" s="107" t="s">
        <v>0</v>
      </c>
      <c r="N294" s="107" t="s">
        <v>0</v>
      </c>
      <c r="O294" s="107" t="s">
        <v>0</v>
      </c>
    </row>
    <row r="295" spans="3:15" s="18" customFormat="1" x14ac:dyDescent="0.2">
      <c r="C295" s="107" t="s">
        <v>0</v>
      </c>
      <c r="D295" s="107" t="s">
        <v>0</v>
      </c>
      <c r="N295" s="107" t="s">
        <v>0</v>
      </c>
      <c r="O295" s="107" t="s">
        <v>0</v>
      </c>
    </row>
    <row r="296" spans="3:15" s="18" customFormat="1" x14ac:dyDescent="0.2">
      <c r="C296" s="107" t="s">
        <v>0</v>
      </c>
      <c r="D296" s="107" t="s">
        <v>0</v>
      </c>
      <c r="N296" s="107" t="s">
        <v>0</v>
      </c>
      <c r="O296" s="107" t="s">
        <v>0</v>
      </c>
    </row>
    <row r="297" spans="3:15" s="18" customFormat="1" x14ac:dyDescent="0.2">
      <c r="C297" s="107" t="s">
        <v>0</v>
      </c>
      <c r="D297" s="107" t="s">
        <v>0</v>
      </c>
      <c r="N297" s="107" t="s">
        <v>0</v>
      </c>
      <c r="O297" s="107" t="s">
        <v>0</v>
      </c>
    </row>
    <row r="298" spans="3:15" s="18" customFormat="1" x14ac:dyDescent="0.2">
      <c r="C298" s="107" t="s">
        <v>0</v>
      </c>
      <c r="D298" s="107" t="s">
        <v>0</v>
      </c>
      <c r="N298" s="107" t="s">
        <v>0</v>
      </c>
      <c r="O298" s="107" t="s">
        <v>0</v>
      </c>
    </row>
    <row r="299" spans="3:15" s="18" customFormat="1" x14ac:dyDescent="0.2">
      <c r="C299" s="107" t="s">
        <v>0</v>
      </c>
      <c r="D299" s="107" t="s">
        <v>0</v>
      </c>
      <c r="N299" s="107" t="s">
        <v>0</v>
      </c>
      <c r="O299" s="107" t="s">
        <v>0</v>
      </c>
    </row>
    <row r="300" spans="3:15" s="18" customFormat="1" x14ac:dyDescent="0.2">
      <c r="C300" s="107" t="s">
        <v>0</v>
      </c>
      <c r="D300" s="107" t="s">
        <v>0</v>
      </c>
      <c r="N300" s="107" t="s">
        <v>0</v>
      </c>
      <c r="O300" s="107" t="s">
        <v>0</v>
      </c>
    </row>
    <row r="301" spans="3:15" s="18" customFormat="1" x14ac:dyDescent="0.2">
      <c r="C301" s="107" t="s">
        <v>0</v>
      </c>
      <c r="D301" s="107" t="s">
        <v>0</v>
      </c>
      <c r="N301" s="107" t="s">
        <v>0</v>
      </c>
      <c r="O301" s="107" t="s">
        <v>0</v>
      </c>
    </row>
    <row r="302" spans="3:15" s="18" customFormat="1" x14ac:dyDescent="0.2">
      <c r="C302" s="107" t="s">
        <v>0</v>
      </c>
      <c r="D302" s="107" t="s">
        <v>0</v>
      </c>
      <c r="N302" s="107" t="s">
        <v>0</v>
      </c>
      <c r="O302" s="107" t="s">
        <v>0</v>
      </c>
    </row>
    <row r="303" spans="3:15" s="18" customFormat="1" x14ac:dyDescent="0.2">
      <c r="C303" s="107" t="s">
        <v>0</v>
      </c>
      <c r="D303" s="107" t="s">
        <v>0</v>
      </c>
      <c r="N303" s="107" t="s">
        <v>0</v>
      </c>
      <c r="O303" s="107" t="s">
        <v>0</v>
      </c>
    </row>
    <row r="304" spans="3:15" s="18" customFormat="1" x14ac:dyDescent="0.2">
      <c r="C304" s="107" t="s">
        <v>0</v>
      </c>
      <c r="D304" s="107" t="s">
        <v>0</v>
      </c>
      <c r="N304" s="107" t="s">
        <v>0</v>
      </c>
      <c r="O304" s="107" t="s">
        <v>0</v>
      </c>
    </row>
    <row r="305" spans="3:15" s="18" customFormat="1" x14ac:dyDescent="0.2">
      <c r="C305" s="107" t="s">
        <v>0</v>
      </c>
      <c r="D305" s="107" t="s">
        <v>0</v>
      </c>
      <c r="N305" s="107" t="s">
        <v>0</v>
      </c>
      <c r="O305" s="107" t="s">
        <v>0</v>
      </c>
    </row>
    <row r="306" spans="3:15" s="18" customFormat="1" x14ac:dyDescent="0.2">
      <c r="C306" s="107" t="s">
        <v>0</v>
      </c>
      <c r="D306" s="107" t="s">
        <v>0</v>
      </c>
      <c r="N306" s="107" t="s">
        <v>0</v>
      </c>
      <c r="O306" s="107" t="s">
        <v>0</v>
      </c>
    </row>
    <row r="307" spans="3:15" s="18" customFormat="1" x14ac:dyDescent="0.2">
      <c r="C307" s="107" t="s">
        <v>0</v>
      </c>
      <c r="D307" s="107" t="s">
        <v>0</v>
      </c>
      <c r="N307" s="107" t="s">
        <v>0</v>
      </c>
      <c r="O307" s="107" t="s">
        <v>0</v>
      </c>
    </row>
    <row r="308" spans="3:15" s="18" customFormat="1" x14ac:dyDescent="0.2">
      <c r="C308" s="107" t="s">
        <v>0</v>
      </c>
      <c r="D308" s="107" t="s">
        <v>0</v>
      </c>
      <c r="N308" s="107" t="s">
        <v>0</v>
      </c>
      <c r="O308" s="107" t="s">
        <v>0</v>
      </c>
    </row>
    <row r="309" spans="3:15" s="18" customFormat="1" x14ac:dyDescent="0.2">
      <c r="C309" s="107" t="s">
        <v>0</v>
      </c>
      <c r="D309" s="107" t="s">
        <v>0</v>
      </c>
      <c r="N309" s="107" t="s">
        <v>0</v>
      </c>
      <c r="O309" s="107" t="s">
        <v>0</v>
      </c>
    </row>
    <row r="310" spans="3:15" s="18" customFormat="1" x14ac:dyDescent="0.2">
      <c r="C310" s="107" t="s">
        <v>0</v>
      </c>
      <c r="D310" s="107" t="s">
        <v>0</v>
      </c>
      <c r="N310" s="107" t="s">
        <v>0</v>
      </c>
      <c r="O310" s="107" t="s">
        <v>0</v>
      </c>
    </row>
    <row r="311" spans="3:15" s="18" customFormat="1" x14ac:dyDescent="0.2">
      <c r="C311" s="107" t="s">
        <v>0</v>
      </c>
      <c r="D311" s="107" t="s">
        <v>0</v>
      </c>
      <c r="N311" s="107" t="s">
        <v>0</v>
      </c>
      <c r="O311" s="107" t="s">
        <v>0</v>
      </c>
    </row>
    <row r="312" spans="3:15" s="18" customFormat="1" x14ac:dyDescent="0.2">
      <c r="C312" s="107" t="s">
        <v>0</v>
      </c>
      <c r="D312" s="107" t="s">
        <v>0</v>
      </c>
      <c r="N312" s="107" t="s">
        <v>0</v>
      </c>
      <c r="O312" s="107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41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tabColor rgb="FFFFFF66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108" customWidth="1"/>
    <col min="2" max="2" width="50.85546875" style="108" customWidth="1"/>
    <col min="3" max="4" width="0.85546875" style="108" customWidth="1"/>
    <col min="5" max="13" width="10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169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109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10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124</v>
      </c>
      <c r="F3" s="22" t="s">
        <v>125</v>
      </c>
      <c r="G3" s="22" t="s">
        <v>126</v>
      </c>
      <c r="H3" s="173" t="s">
        <v>127</v>
      </c>
      <c r="I3" s="174"/>
      <c r="J3" s="175"/>
      <c r="K3" s="22" t="s">
        <v>128</v>
      </c>
      <c r="L3" s="22" t="s">
        <v>129</v>
      </c>
      <c r="M3" s="22" t="s">
        <v>130</v>
      </c>
      <c r="N3" s="22" t="s">
        <v>0</v>
      </c>
      <c r="O3" s="23" t="s">
        <v>0</v>
      </c>
    </row>
    <row r="4" spans="1:27" s="31" customFormat="1" x14ac:dyDescent="0.2">
      <c r="A4" s="56"/>
      <c r="B4" s="111" t="s">
        <v>41</v>
      </c>
      <c r="C4" s="112" t="s">
        <v>0</v>
      </c>
      <c r="D4" s="112" t="s">
        <v>0</v>
      </c>
      <c r="E4" s="27">
        <f>E5+E8+E47</f>
        <v>88266</v>
      </c>
      <c r="F4" s="27">
        <f t="shared" ref="F4:M4" si="0">F5+F8+F47</f>
        <v>98651</v>
      </c>
      <c r="G4" s="27">
        <f t="shared" si="0"/>
        <v>107073</v>
      </c>
      <c r="H4" s="28">
        <f t="shared" si="0"/>
        <v>110353</v>
      </c>
      <c r="I4" s="27">
        <f t="shared" si="0"/>
        <v>110875</v>
      </c>
      <c r="J4" s="29">
        <f t="shared" si="0"/>
        <v>109069</v>
      </c>
      <c r="K4" s="27">
        <f t="shared" si="0"/>
        <v>121830</v>
      </c>
      <c r="L4" s="27">
        <f t="shared" si="0"/>
        <v>122156</v>
      </c>
      <c r="M4" s="27">
        <f t="shared" si="0"/>
        <v>129244</v>
      </c>
      <c r="N4" s="113" t="s">
        <v>0</v>
      </c>
      <c r="O4" s="30" t="s">
        <v>0</v>
      </c>
      <c r="AA4" s="32" t="s">
        <v>8</v>
      </c>
    </row>
    <row r="5" spans="1:27" s="18" customFormat="1" x14ac:dyDescent="0.2">
      <c r="A5" s="70"/>
      <c r="B5" s="114" t="s">
        <v>42</v>
      </c>
      <c r="C5" s="115" t="s">
        <v>0</v>
      </c>
      <c r="D5" s="116" t="s">
        <v>0</v>
      </c>
      <c r="E5" s="59">
        <f>SUM(E6:E7)</f>
        <v>50504</v>
      </c>
      <c r="F5" s="59">
        <f t="shared" ref="F5:M5" si="1">SUM(F6:F7)</f>
        <v>56679</v>
      </c>
      <c r="G5" s="59">
        <f t="shared" si="1"/>
        <v>65839</v>
      </c>
      <c r="H5" s="60">
        <f t="shared" si="1"/>
        <v>78767</v>
      </c>
      <c r="I5" s="59">
        <f t="shared" si="1"/>
        <v>78326</v>
      </c>
      <c r="J5" s="61">
        <f t="shared" si="1"/>
        <v>77682</v>
      </c>
      <c r="K5" s="59">
        <f t="shared" si="1"/>
        <v>85776</v>
      </c>
      <c r="L5" s="59">
        <f t="shared" si="1"/>
        <v>89106</v>
      </c>
      <c r="M5" s="59">
        <f t="shared" si="1"/>
        <v>93591</v>
      </c>
      <c r="N5" s="117" t="s">
        <v>0</v>
      </c>
      <c r="O5" s="68" t="s">
        <v>0</v>
      </c>
      <c r="AA5" s="41">
        <v>1</v>
      </c>
    </row>
    <row r="6" spans="1:27" s="18" customFormat="1" x14ac:dyDescent="0.2">
      <c r="A6" s="70"/>
      <c r="B6" s="118" t="s">
        <v>43</v>
      </c>
      <c r="C6" s="119" t="s">
        <v>0</v>
      </c>
      <c r="D6" s="115" t="s">
        <v>0</v>
      </c>
      <c r="E6" s="36">
        <v>43610</v>
      </c>
      <c r="F6" s="36">
        <v>49545</v>
      </c>
      <c r="G6" s="36">
        <v>65839</v>
      </c>
      <c r="H6" s="37">
        <v>69889</v>
      </c>
      <c r="I6" s="36">
        <v>78326</v>
      </c>
      <c r="J6" s="38">
        <v>77682</v>
      </c>
      <c r="K6" s="36">
        <v>77521</v>
      </c>
      <c r="L6" s="36">
        <v>79389</v>
      </c>
      <c r="M6" s="36">
        <v>84648</v>
      </c>
      <c r="N6" s="120" t="s">
        <v>0</v>
      </c>
      <c r="O6" s="69" t="s">
        <v>0</v>
      </c>
      <c r="AA6" s="32" t="s">
        <v>11</v>
      </c>
    </row>
    <row r="7" spans="1:27" s="18" customFormat="1" x14ac:dyDescent="0.2">
      <c r="A7" s="70"/>
      <c r="B7" s="118" t="s">
        <v>44</v>
      </c>
      <c r="C7" s="119" t="s">
        <v>0</v>
      </c>
      <c r="D7" s="121" t="s">
        <v>0</v>
      </c>
      <c r="E7" s="51">
        <v>6894</v>
      </c>
      <c r="F7" s="51">
        <v>7134</v>
      </c>
      <c r="G7" s="51">
        <v>0</v>
      </c>
      <c r="H7" s="52">
        <v>8878</v>
      </c>
      <c r="I7" s="51">
        <v>0</v>
      </c>
      <c r="J7" s="53">
        <v>0</v>
      </c>
      <c r="K7" s="51">
        <v>8255</v>
      </c>
      <c r="L7" s="51">
        <v>9717</v>
      </c>
      <c r="M7" s="51">
        <v>8943</v>
      </c>
      <c r="N7" s="122" t="s">
        <v>0</v>
      </c>
      <c r="O7" s="69" t="s">
        <v>0</v>
      </c>
      <c r="AA7" s="41">
        <v>1</v>
      </c>
    </row>
    <row r="8" spans="1:27" s="18" customFormat="1" x14ac:dyDescent="0.25">
      <c r="A8" s="64"/>
      <c r="B8" s="114" t="s">
        <v>45</v>
      </c>
      <c r="C8" s="119" t="s">
        <v>0</v>
      </c>
      <c r="D8" s="123" t="s">
        <v>0</v>
      </c>
      <c r="E8" s="59">
        <f>SUM(E9:E46)</f>
        <v>37725</v>
      </c>
      <c r="F8" s="59">
        <f t="shared" ref="F8:M8" si="2">SUM(F9:F46)</f>
        <v>41972</v>
      </c>
      <c r="G8" s="59">
        <f t="shared" si="2"/>
        <v>41234</v>
      </c>
      <c r="H8" s="60">
        <f t="shared" si="2"/>
        <v>31586</v>
      </c>
      <c r="I8" s="59">
        <f t="shared" si="2"/>
        <v>32242</v>
      </c>
      <c r="J8" s="61">
        <f t="shared" si="2"/>
        <v>31075</v>
      </c>
      <c r="K8" s="59">
        <f t="shared" si="2"/>
        <v>36054</v>
      </c>
      <c r="L8" s="59">
        <f t="shared" si="2"/>
        <v>33050</v>
      </c>
      <c r="M8" s="59">
        <f t="shared" si="2"/>
        <v>35653</v>
      </c>
      <c r="N8" s="124" t="s">
        <v>0</v>
      </c>
      <c r="O8" s="69" t="s">
        <v>0</v>
      </c>
      <c r="AA8" s="32" t="s">
        <v>14</v>
      </c>
    </row>
    <row r="9" spans="1:27" s="18" customFormat="1" x14ac:dyDescent="0.25">
      <c r="A9" s="64"/>
      <c r="B9" s="125" t="s">
        <v>46</v>
      </c>
      <c r="C9" s="119" t="s">
        <v>0</v>
      </c>
      <c r="D9" s="115" t="s">
        <v>0</v>
      </c>
      <c r="E9" s="36">
        <v>391</v>
      </c>
      <c r="F9" s="36">
        <v>505</v>
      </c>
      <c r="G9" s="36">
        <v>556</v>
      </c>
      <c r="H9" s="37">
        <v>0</v>
      </c>
      <c r="I9" s="36">
        <v>140</v>
      </c>
      <c r="J9" s="38">
        <v>126</v>
      </c>
      <c r="K9" s="36">
        <v>170</v>
      </c>
      <c r="L9" s="36">
        <v>200</v>
      </c>
      <c r="M9" s="36">
        <v>210</v>
      </c>
      <c r="N9" s="120" t="s">
        <v>0</v>
      </c>
      <c r="O9" s="69" t="s">
        <v>0</v>
      </c>
      <c r="AA9" s="18" t="s">
        <v>0</v>
      </c>
    </row>
    <row r="10" spans="1:27" s="18" customFormat="1" x14ac:dyDescent="0.25">
      <c r="A10" s="64"/>
      <c r="B10" s="125" t="s">
        <v>47</v>
      </c>
      <c r="C10" s="119" t="s">
        <v>0</v>
      </c>
      <c r="D10" s="119" t="s">
        <v>0</v>
      </c>
      <c r="E10" s="44">
        <v>755</v>
      </c>
      <c r="F10" s="44">
        <v>578</v>
      </c>
      <c r="G10" s="44">
        <v>899</v>
      </c>
      <c r="H10" s="45">
        <v>0</v>
      </c>
      <c r="I10" s="44">
        <v>610</v>
      </c>
      <c r="J10" s="46">
        <v>646</v>
      </c>
      <c r="K10" s="44">
        <v>739</v>
      </c>
      <c r="L10" s="44">
        <v>650</v>
      </c>
      <c r="M10" s="44">
        <v>765</v>
      </c>
      <c r="N10" s="126" t="s">
        <v>0</v>
      </c>
      <c r="O10" s="69" t="s">
        <v>0</v>
      </c>
    </row>
    <row r="11" spans="1:27" s="18" customFormat="1" x14ac:dyDescent="0.25">
      <c r="A11" s="64"/>
      <c r="B11" s="125" t="s">
        <v>48</v>
      </c>
      <c r="C11" s="119" t="s">
        <v>0</v>
      </c>
      <c r="D11" s="119" t="s">
        <v>0</v>
      </c>
      <c r="E11" s="44">
        <v>554</v>
      </c>
      <c r="F11" s="44">
        <v>600</v>
      </c>
      <c r="G11" s="44">
        <v>130</v>
      </c>
      <c r="H11" s="45">
        <v>300</v>
      </c>
      <c r="I11" s="44">
        <v>297</v>
      </c>
      <c r="J11" s="46">
        <v>328</v>
      </c>
      <c r="K11" s="44">
        <v>300</v>
      </c>
      <c r="L11" s="44">
        <v>500</v>
      </c>
      <c r="M11" s="44">
        <v>500</v>
      </c>
      <c r="N11" s="126" t="s">
        <v>0</v>
      </c>
      <c r="O11" s="69" t="s">
        <v>0</v>
      </c>
    </row>
    <row r="12" spans="1:27" s="18" customFormat="1" x14ac:dyDescent="0.25">
      <c r="A12" s="64"/>
      <c r="B12" s="125" t="s">
        <v>49</v>
      </c>
      <c r="C12" s="119" t="s">
        <v>0</v>
      </c>
      <c r="D12" s="119" t="s">
        <v>0</v>
      </c>
      <c r="E12" s="44">
        <v>6332</v>
      </c>
      <c r="F12" s="44">
        <v>6907</v>
      </c>
      <c r="G12" s="44">
        <v>7985</v>
      </c>
      <c r="H12" s="45">
        <v>7000</v>
      </c>
      <c r="I12" s="44">
        <v>4358</v>
      </c>
      <c r="J12" s="46">
        <v>4391</v>
      </c>
      <c r="K12" s="44">
        <v>7500</v>
      </c>
      <c r="L12" s="44">
        <v>7000</v>
      </c>
      <c r="M12" s="44">
        <v>8000</v>
      </c>
      <c r="N12" s="126" t="s">
        <v>0</v>
      </c>
      <c r="O12" s="69" t="s">
        <v>0</v>
      </c>
    </row>
    <row r="13" spans="1:27" s="18" customFormat="1" x14ac:dyDescent="0.25">
      <c r="A13" s="64"/>
      <c r="B13" s="125" t="s">
        <v>50</v>
      </c>
      <c r="C13" s="119" t="s">
        <v>0</v>
      </c>
      <c r="D13" s="119" t="s">
        <v>0</v>
      </c>
      <c r="E13" s="44">
        <v>127</v>
      </c>
      <c r="F13" s="44">
        <v>89</v>
      </c>
      <c r="G13" s="44">
        <v>177</v>
      </c>
      <c r="H13" s="45">
        <v>350</v>
      </c>
      <c r="I13" s="44">
        <v>191</v>
      </c>
      <c r="J13" s="46">
        <v>191</v>
      </c>
      <c r="K13" s="44">
        <v>250</v>
      </c>
      <c r="L13" s="44">
        <v>300</v>
      </c>
      <c r="M13" s="44">
        <v>300</v>
      </c>
      <c r="N13" s="126" t="s">
        <v>0</v>
      </c>
      <c r="O13" s="69" t="s">
        <v>0</v>
      </c>
    </row>
    <row r="14" spans="1:27" s="18" customFormat="1" x14ac:dyDescent="0.25">
      <c r="A14" s="64"/>
      <c r="B14" s="125" t="s">
        <v>51</v>
      </c>
      <c r="C14" s="119" t="s">
        <v>0</v>
      </c>
      <c r="D14" s="119" t="s">
        <v>0</v>
      </c>
      <c r="E14" s="44">
        <v>376</v>
      </c>
      <c r="F14" s="44">
        <v>486</v>
      </c>
      <c r="G14" s="44">
        <v>135</v>
      </c>
      <c r="H14" s="45">
        <v>300</v>
      </c>
      <c r="I14" s="44">
        <v>360</v>
      </c>
      <c r="J14" s="46">
        <v>436</v>
      </c>
      <c r="K14" s="44">
        <v>30</v>
      </c>
      <c r="L14" s="44">
        <v>40</v>
      </c>
      <c r="M14" s="44">
        <v>45</v>
      </c>
      <c r="N14" s="126" t="s">
        <v>0</v>
      </c>
      <c r="O14" s="69" t="s">
        <v>0</v>
      </c>
    </row>
    <row r="15" spans="1:27" s="18" customFormat="1" x14ac:dyDescent="0.25">
      <c r="A15" s="64"/>
      <c r="B15" s="125" t="s">
        <v>52</v>
      </c>
      <c r="C15" s="119" t="s">
        <v>0</v>
      </c>
      <c r="D15" s="119" t="s">
        <v>0</v>
      </c>
      <c r="E15" s="44">
        <v>4462</v>
      </c>
      <c r="F15" s="44">
        <v>4355</v>
      </c>
      <c r="G15" s="44">
        <v>3937</v>
      </c>
      <c r="H15" s="45">
        <v>4300</v>
      </c>
      <c r="I15" s="44">
        <v>3873</v>
      </c>
      <c r="J15" s="46">
        <v>3950</v>
      </c>
      <c r="K15" s="44">
        <v>3700</v>
      </c>
      <c r="L15" s="44">
        <v>2800</v>
      </c>
      <c r="M15" s="44">
        <v>3000</v>
      </c>
      <c r="N15" s="126" t="s">
        <v>0</v>
      </c>
      <c r="O15" s="69" t="s">
        <v>0</v>
      </c>
    </row>
    <row r="16" spans="1:27" s="18" customFormat="1" x14ac:dyDescent="0.25">
      <c r="A16" s="64"/>
      <c r="B16" s="125" t="s">
        <v>53</v>
      </c>
      <c r="C16" s="119" t="s">
        <v>0</v>
      </c>
      <c r="D16" s="119" t="s">
        <v>0</v>
      </c>
      <c r="E16" s="44">
        <v>4365</v>
      </c>
      <c r="F16" s="44">
        <v>3798</v>
      </c>
      <c r="G16" s="44">
        <v>3083</v>
      </c>
      <c r="H16" s="45">
        <v>3500</v>
      </c>
      <c r="I16" s="44">
        <v>2728</v>
      </c>
      <c r="J16" s="46">
        <v>1802</v>
      </c>
      <c r="K16" s="44">
        <v>1800</v>
      </c>
      <c r="L16" s="44">
        <v>2300</v>
      </c>
      <c r="M16" s="44">
        <v>2400</v>
      </c>
      <c r="N16" s="126" t="s">
        <v>0</v>
      </c>
      <c r="O16" s="69" t="s">
        <v>0</v>
      </c>
    </row>
    <row r="17" spans="1:15" s="18" customFormat="1" x14ac:dyDescent="0.25">
      <c r="A17" s="64"/>
      <c r="B17" s="125" t="s">
        <v>54</v>
      </c>
      <c r="C17" s="119" t="s">
        <v>0</v>
      </c>
      <c r="D17" s="119" t="s">
        <v>0</v>
      </c>
      <c r="E17" s="44">
        <v>1868</v>
      </c>
      <c r="F17" s="44">
        <v>3442</v>
      </c>
      <c r="G17" s="44">
        <v>1665</v>
      </c>
      <c r="H17" s="45">
        <v>1400</v>
      </c>
      <c r="I17" s="44">
        <v>1013</v>
      </c>
      <c r="J17" s="46">
        <v>1071</v>
      </c>
      <c r="K17" s="44">
        <v>700</v>
      </c>
      <c r="L17" s="44">
        <v>0</v>
      </c>
      <c r="M17" s="44">
        <v>0</v>
      </c>
      <c r="N17" s="126" t="s">
        <v>0</v>
      </c>
      <c r="O17" s="69" t="s">
        <v>0</v>
      </c>
    </row>
    <row r="18" spans="1:15" s="18" customFormat="1" x14ac:dyDescent="0.25">
      <c r="A18" s="64"/>
      <c r="B18" s="125" t="s">
        <v>55</v>
      </c>
      <c r="C18" s="119" t="s">
        <v>0</v>
      </c>
      <c r="D18" s="119" t="s">
        <v>0</v>
      </c>
      <c r="E18" s="44">
        <v>0</v>
      </c>
      <c r="F18" s="44">
        <v>0</v>
      </c>
      <c r="G18" s="44">
        <v>0</v>
      </c>
      <c r="H18" s="45">
        <v>0</v>
      </c>
      <c r="I18" s="44">
        <v>0</v>
      </c>
      <c r="J18" s="46">
        <v>0</v>
      </c>
      <c r="K18" s="44">
        <v>0</v>
      </c>
      <c r="L18" s="44">
        <v>0</v>
      </c>
      <c r="M18" s="44">
        <v>0</v>
      </c>
      <c r="N18" s="126" t="s">
        <v>0</v>
      </c>
      <c r="O18" s="69" t="s">
        <v>0</v>
      </c>
    </row>
    <row r="19" spans="1:15" s="18" customFormat="1" x14ac:dyDescent="0.25">
      <c r="A19" s="64"/>
      <c r="B19" s="125" t="s">
        <v>56</v>
      </c>
      <c r="C19" s="119" t="s">
        <v>0</v>
      </c>
      <c r="D19" s="119" t="s">
        <v>0</v>
      </c>
      <c r="E19" s="44">
        <v>0</v>
      </c>
      <c r="F19" s="44">
        <v>0</v>
      </c>
      <c r="G19" s="44">
        <v>0</v>
      </c>
      <c r="H19" s="45">
        <v>0</v>
      </c>
      <c r="I19" s="44">
        <v>0</v>
      </c>
      <c r="J19" s="46">
        <v>0</v>
      </c>
      <c r="K19" s="44">
        <v>0</v>
      </c>
      <c r="L19" s="44">
        <v>0</v>
      </c>
      <c r="M19" s="44">
        <v>0</v>
      </c>
      <c r="N19" s="126" t="s">
        <v>0</v>
      </c>
      <c r="O19" s="69" t="s">
        <v>0</v>
      </c>
    </row>
    <row r="20" spans="1:15" s="18" customFormat="1" x14ac:dyDescent="0.25">
      <c r="A20" s="64"/>
      <c r="B20" s="125" t="s">
        <v>57</v>
      </c>
      <c r="C20" s="119" t="s">
        <v>0</v>
      </c>
      <c r="D20" s="119" t="s">
        <v>0</v>
      </c>
      <c r="E20" s="44">
        <v>0</v>
      </c>
      <c r="F20" s="44">
        <v>0</v>
      </c>
      <c r="G20" s="44">
        <v>0</v>
      </c>
      <c r="H20" s="45">
        <v>0</v>
      </c>
      <c r="I20" s="44">
        <v>0</v>
      </c>
      <c r="J20" s="46">
        <v>0</v>
      </c>
      <c r="K20" s="44">
        <v>0</v>
      </c>
      <c r="L20" s="44">
        <v>0</v>
      </c>
      <c r="M20" s="44">
        <v>0</v>
      </c>
      <c r="N20" s="126" t="s">
        <v>0</v>
      </c>
      <c r="O20" s="69" t="s">
        <v>0</v>
      </c>
    </row>
    <row r="21" spans="1:15" s="18" customFormat="1" x14ac:dyDescent="0.25">
      <c r="A21" s="64"/>
      <c r="B21" s="125" t="s">
        <v>58</v>
      </c>
      <c r="C21" s="119" t="s">
        <v>0</v>
      </c>
      <c r="D21" s="119" t="s">
        <v>0</v>
      </c>
      <c r="E21" s="44">
        <v>2152</v>
      </c>
      <c r="F21" s="44">
        <v>1315</v>
      </c>
      <c r="G21" s="44">
        <v>1579</v>
      </c>
      <c r="H21" s="45">
        <v>1320</v>
      </c>
      <c r="I21" s="44">
        <v>1672</v>
      </c>
      <c r="J21" s="46">
        <v>1476</v>
      </c>
      <c r="K21" s="44">
        <v>1500</v>
      </c>
      <c r="L21" s="44">
        <v>1400</v>
      </c>
      <c r="M21" s="44">
        <v>1500</v>
      </c>
      <c r="N21" s="126" t="s">
        <v>0</v>
      </c>
      <c r="O21" s="69" t="s">
        <v>0</v>
      </c>
    </row>
    <row r="22" spans="1:15" s="18" customFormat="1" x14ac:dyDescent="0.25">
      <c r="A22" s="64"/>
      <c r="B22" s="125" t="s">
        <v>59</v>
      </c>
      <c r="C22" s="119" t="s">
        <v>0</v>
      </c>
      <c r="D22" s="119" t="s">
        <v>0</v>
      </c>
      <c r="E22" s="44">
        <v>198</v>
      </c>
      <c r="F22" s="44">
        <v>350</v>
      </c>
      <c r="G22" s="44">
        <v>1531</v>
      </c>
      <c r="H22" s="45">
        <v>200</v>
      </c>
      <c r="I22" s="44">
        <v>691</v>
      </c>
      <c r="J22" s="46">
        <v>641</v>
      </c>
      <c r="K22" s="44">
        <v>700</v>
      </c>
      <c r="L22" s="44">
        <v>500</v>
      </c>
      <c r="M22" s="44">
        <v>600</v>
      </c>
      <c r="N22" s="126" t="s">
        <v>0</v>
      </c>
      <c r="O22" s="69" t="s">
        <v>0</v>
      </c>
    </row>
    <row r="23" spans="1:15" s="18" customFormat="1" x14ac:dyDescent="0.25">
      <c r="A23" s="64"/>
      <c r="B23" s="125" t="s">
        <v>60</v>
      </c>
      <c r="C23" s="119" t="s">
        <v>0</v>
      </c>
      <c r="D23" s="119" t="s">
        <v>0</v>
      </c>
      <c r="E23" s="44">
        <v>0</v>
      </c>
      <c r="F23" s="44">
        <v>0</v>
      </c>
      <c r="G23" s="44">
        <v>0</v>
      </c>
      <c r="H23" s="45">
        <v>0</v>
      </c>
      <c r="I23" s="44">
        <v>0</v>
      </c>
      <c r="J23" s="46">
        <v>0</v>
      </c>
      <c r="K23" s="44">
        <v>0</v>
      </c>
      <c r="L23" s="44">
        <v>0</v>
      </c>
      <c r="M23" s="44">
        <v>0</v>
      </c>
      <c r="N23" s="126" t="s">
        <v>0</v>
      </c>
      <c r="O23" s="69" t="s">
        <v>0</v>
      </c>
    </row>
    <row r="24" spans="1:15" s="18" customFormat="1" x14ac:dyDescent="0.25">
      <c r="A24" s="64"/>
      <c r="B24" s="125" t="s">
        <v>61</v>
      </c>
      <c r="C24" s="119" t="s">
        <v>0</v>
      </c>
      <c r="D24" s="119" t="s">
        <v>0</v>
      </c>
      <c r="E24" s="44">
        <v>144</v>
      </c>
      <c r="F24" s="44">
        <v>142</v>
      </c>
      <c r="G24" s="44">
        <v>118</v>
      </c>
      <c r="H24" s="45">
        <v>0</v>
      </c>
      <c r="I24" s="44">
        <v>27</v>
      </c>
      <c r="J24" s="46">
        <v>25</v>
      </c>
      <c r="K24" s="44">
        <v>0</v>
      </c>
      <c r="L24" s="44">
        <v>0</v>
      </c>
      <c r="M24" s="44">
        <v>0</v>
      </c>
      <c r="N24" s="126" t="s">
        <v>0</v>
      </c>
      <c r="O24" s="69" t="s">
        <v>0</v>
      </c>
    </row>
    <row r="25" spans="1:15" s="18" customFormat="1" x14ac:dyDescent="0.25">
      <c r="A25" s="64"/>
      <c r="B25" s="125" t="s">
        <v>62</v>
      </c>
      <c r="C25" s="119" t="s">
        <v>0</v>
      </c>
      <c r="D25" s="119" t="s">
        <v>0</v>
      </c>
      <c r="E25" s="44">
        <v>408</v>
      </c>
      <c r="F25" s="44">
        <v>493</v>
      </c>
      <c r="G25" s="44">
        <v>223</v>
      </c>
      <c r="H25" s="45">
        <v>300</v>
      </c>
      <c r="I25" s="44">
        <v>352</v>
      </c>
      <c r="J25" s="46">
        <v>288</v>
      </c>
      <c r="K25" s="44">
        <v>300</v>
      </c>
      <c r="L25" s="44">
        <v>380</v>
      </c>
      <c r="M25" s="44">
        <v>315</v>
      </c>
      <c r="N25" s="126" t="s">
        <v>0</v>
      </c>
      <c r="O25" s="69" t="s">
        <v>0</v>
      </c>
    </row>
    <row r="26" spans="1:15" s="18" customFormat="1" x14ac:dyDescent="0.25">
      <c r="A26" s="64"/>
      <c r="B26" s="125" t="s">
        <v>63</v>
      </c>
      <c r="C26" s="119" t="s">
        <v>0</v>
      </c>
      <c r="D26" s="119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126" t="s">
        <v>0</v>
      </c>
      <c r="O26" s="69" t="s">
        <v>0</v>
      </c>
    </row>
    <row r="27" spans="1:15" s="18" customFormat="1" x14ac:dyDescent="0.25">
      <c r="A27" s="64"/>
      <c r="B27" s="125" t="s">
        <v>64</v>
      </c>
      <c r="C27" s="119" t="s">
        <v>0</v>
      </c>
      <c r="D27" s="119" t="s">
        <v>0</v>
      </c>
      <c r="E27" s="44">
        <v>0</v>
      </c>
      <c r="F27" s="44">
        <v>0</v>
      </c>
      <c r="G27" s="44">
        <v>0</v>
      </c>
      <c r="H27" s="45">
        <v>0</v>
      </c>
      <c r="I27" s="44">
        <v>48</v>
      </c>
      <c r="J27" s="46">
        <v>48</v>
      </c>
      <c r="K27" s="44">
        <v>0</v>
      </c>
      <c r="L27" s="44">
        <v>0</v>
      </c>
      <c r="M27" s="44">
        <v>0</v>
      </c>
      <c r="N27" s="126" t="s">
        <v>0</v>
      </c>
      <c r="O27" s="69" t="s">
        <v>0</v>
      </c>
    </row>
    <row r="28" spans="1:15" s="18" customFormat="1" x14ac:dyDescent="0.25">
      <c r="A28" s="64"/>
      <c r="B28" s="125" t="s">
        <v>65</v>
      </c>
      <c r="C28" s="119" t="s">
        <v>0</v>
      </c>
      <c r="D28" s="119" t="s">
        <v>0</v>
      </c>
      <c r="E28" s="44">
        <v>0</v>
      </c>
      <c r="F28" s="44">
        <v>0</v>
      </c>
      <c r="G28" s="44">
        <v>0</v>
      </c>
      <c r="H28" s="45">
        <v>0</v>
      </c>
      <c r="I28" s="44">
        <v>0</v>
      </c>
      <c r="J28" s="46">
        <v>0</v>
      </c>
      <c r="K28" s="44">
        <v>0</v>
      </c>
      <c r="L28" s="44">
        <v>0</v>
      </c>
      <c r="M28" s="44">
        <v>0</v>
      </c>
      <c r="N28" s="126" t="s">
        <v>0</v>
      </c>
      <c r="O28" s="69" t="s">
        <v>0</v>
      </c>
    </row>
    <row r="29" spans="1:15" s="18" customFormat="1" x14ac:dyDescent="0.25">
      <c r="A29" s="64"/>
      <c r="B29" s="125" t="s">
        <v>66</v>
      </c>
      <c r="C29" s="119" t="s">
        <v>0</v>
      </c>
      <c r="D29" s="119" t="s">
        <v>0</v>
      </c>
      <c r="E29" s="44">
        <v>14</v>
      </c>
      <c r="F29" s="44">
        <v>0</v>
      </c>
      <c r="G29" s="44">
        <v>0</v>
      </c>
      <c r="H29" s="45">
        <v>0</v>
      </c>
      <c r="I29" s="44">
        <v>0</v>
      </c>
      <c r="J29" s="46">
        <v>0</v>
      </c>
      <c r="K29" s="44">
        <v>0</v>
      </c>
      <c r="L29" s="44">
        <v>0</v>
      </c>
      <c r="M29" s="44">
        <v>0</v>
      </c>
      <c r="N29" s="126" t="s">
        <v>0</v>
      </c>
      <c r="O29" s="69" t="s">
        <v>0</v>
      </c>
    </row>
    <row r="30" spans="1:15" s="18" customFormat="1" x14ac:dyDescent="0.25">
      <c r="A30" s="64"/>
      <c r="B30" s="125" t="s">
        <v>67</v>
      </c>
      <c r="C30" s="119" t="s">
        <v>0</v>
      </c>
      <c r="D30" s="119" t="s">
        <v>0</v>
      </c>
      <c r="E30" s="44">
        <v>0</v>
      </c>
      <c r="F30" s="44">
        <v>0</v>
      </c>
      <c r="G30" s="44">
        <v>0</v>
      </c>
      <c r="H30" s="45">
        <v>0</v>
      </c>
      <c r="I30" s="44">
        <v>0</v>
      </c>
      <c r="J30" s="46">
        <v>0</v>
      </c>
      <c r="K30" s="44">
        <v>0</v>
      </c>
      <c r="L30" s="44">
        <v>0</v>
      </c>
      <c r="M30" s="44">
        <v>0</v>
      </c>
      <c r="N30" s="126" t="s">
        <v>0</v>
      </c>
      <c r="O30" s="69" t="s">
        <v>0</v>
      </c>
    </row>
    <row r="31" spans="1:15" s="18" customFormat="1" x14ac:dyDescent="0.25">
      <c r="A31" s="64"/>
      <c r="B31" s="125" t="s">
        <v>68</v>
      </c>
      <c r="C31" s="119" t="s">
        <v>0</v>
      </c>
      <c r="D31" s="119" t="s">
        <v>0</v>
      </c>
      <c r="E31" s="44">
        <v>0</v>
      </c>
      <c r="F31" s="44">
        <v>0</v>
      </c>
      <c r="G31" s="44">
        <v>0</v>
      </c>
      <c r="H31" s="45">
        <v>0</v>
      </c>
      <c r="I31" s="44">
        <v>0</v>
      </c>
      <c r="J31" s="46">
        <v>0</v>
      </c>
      <c r="K31" s="44">
        <v>0</v>
      </c>
      <c r="L31" s="44">
        <v>0</v>
      </c>
      <c r="M31" s="44">
        <v>0</v>
      </c>
      <c r="N31" s="126" t="s">
        <v>0</v>
      </c>
      <c r="O31" s="69" t="s">
        <v>0</v>
      </c>
    </row>
    <row r="32" spans="1:15" s="18" customFormat="1" x14ac:dyDescent="0.25">
      <c r="A32" s="64"/>
      <c r="B32" s="125" t="s">
        <v>69</v>
      </c>
      <c r="C32" s="119" t="s">
        <v>0</v>
      </c>
      <c r="D32" s="119" t="s">
        <v>0</v>
      </c>
      <c r="E32" s="44">
        <v>141</v>
      </c>
      <c r="F32" s="44">
        <v>141</v>
      </c>
      <c r="G32" s="44">
        <v>160</v>
      </c>
      <c r="H32" s="45">
        <v>0</v>
      </c>
      <c r="I32" s="44">
        <v>0</v>
      </c>
      <c r="J32" s="46">
        <v>0</v>
      </c>
      <c r="K32" s="44">
        <v>0</v>
      </c>
      <c r="L32" s="44">
        <v>0</v>
      </c>
      <c r="M32" s="44">
        <v>0</v>
      </c>
      <c r="N32" s="126" t="s">
        <v>0</v>
      </c>
      <c r="O32" s="69" t="s">
        <v>0</v>
      </c>
    </row>
    <row r="33" spans="1:15" s="18" customFormat="1" x14ac:dyDescent="0.25">
      <c r="A33" s="64"/>
      <c r="B33" s="125" t="s">
        <v>70</v>
      </c>
      <c r="C33" s="119" t="s">
        <v>0</v>
      </c>
      <c r="D33" s="119" t="s">
        <v>0</v>
      </c>
      <c r="E33" s="44">
        <v>18</v>
      </c>
      <c r="F33" s="44">
        <v>0</v>
      </c>
      <c r="G33" s="44">
        <v>14</v>
      </c>
      <c r="H33" s="45">
        <v>100</v>
      </c>
      <c r="I33" s="44">
        <v>0</v>
      </c>
      <c r="J33" s="46">
        <v>0</v>
      </c>
      <c r="K33" s="44">
        <v>0</v>
      </c>
      <c r="L33" s="44">
        <v>0</v>
      </c>
      <c r="M33" s="44">
        <v>0</v>
      </c>
      <c r="N33" s="126" t="s">
        <v>0</v>
      </c>
      <c r="O33" s="69" t="s">
        <v>0</v>
      </c>
    </row>
    <row r="34" spans="1:15" s="18" customFormat="1" x14ac:dyDescent="0.25">
      <c r="A34" s="64"/>
      <c r="B34" s="125" t="s">
        <v>71</v>
      </c>
      <c r="C34" s="119" t="s">
        <v>0</v>
      </c>
      <c r="D34" s="119" t="s">
        <v>0</v>
      </c>
      <c r="E34" s="44">
        <v>0</v>
      </c>
      <c r="F34" s="44">
        <v>0</v>
      </c>
      <c r="G34" s="44">
        <v>0</v>
      </c>
      <c r="H34" s="45">
        <v>0</v>
      </c>
      <c r="I34" s="44">
        <v>0</v>
      </c>
      <c r="J34" s="46">
        <v>0</v>
      </c>
      <c r="K34" s="44">
        <v>0</v>
      </c>
      <c r="L34" s="44">
        <v>0</v>
      </c>
      <c r="M34" s="44">
        <v>0</v>
      </c>
      <c r="N34" s="126" t="s">
        <v>0</v>
      </c>
      <c r="O34" s="69" t="s">
        <v>0</v>
      </c>
    </row>
    <row r="35" spans="1:15" s="18" customFormat="1" x14ac:dyDescent="0.25">
      <c r="A35" s="64"/>
      <c r="B35" s="125" t="s">
        <v>72</v>
      </c>
      <c r="C35" s="119" t="s">
        <v>0</v>
      </c>
      <c r="D35" s="119" t="s">
        <v>0</v>
      </c>
      <c r="E35" s="44">
        <v>0</v>
      </c>
      <c r="F35" s="44">
        <v>0</v>
      </c>
      <c r="G35" s="44">
        <v>0</v>
      </c>
      <c r="H35" s="45">
        <v>0</v>
      </c>
      <c r="I35" s="44">
        <v>0</v>
      </c>
      <c r="J35" s="46">
        <v>0</v>
      </c>
      <c r="K35" s="44">
        <v>0</v>
      </c>
      <c r="L35" s="44">
        <v>0</v>
      </c>
      <c r="M35" s="44">
        <v>0</v>
      </c>
      <c r="N35" s="126" t="s">
        <v>0</v>
      </c>
      <c r="O35" s="69" t="s">
        <v>0</v>
      </c>
    </row>
    <row r="36" spans="1:15" s="18" customFormat="1" x14ac:dyDescent="0.25">
      <c r="A36" s="64"/>
      <c r="B36" s="125" t="s">
        <v>73</v>
      </c>
      <c r="C36" s="119" t="s">
        <v>0</v>
      </c>
      <c r="D36" s="119" t="s">
        <v>0</v>
      </c>
      <c r="E36" s="44">
        <v>0</v>
      </c>
      <c r="F36" s="44">
        <v>0</v>
      </c>
      <c r="G36" s="44">
        <v>0</v>
      </c>
      <c r="H36" s="45">
        <v>0</v>
      </c>
      <c r="I36" s="44">
        <v>0</v>
      </c>
      <c r="J36" s="46">
        <v>0</v>
      </c>
      <c r="K36" s="44">
        <v>0</v>
      </c>
      <c r="L36" s="44">
        <v>0</v>
      </c>
      <c r="M36" s="44">
        <v>0</v>
      </c>
      <c r="N36" s="126" t="s">
        <v>0</v>
      </c>
      <c r="O36" s="69" t="s">
        <v>0</v>
      </c>
    </row>
    <row r="37" spans="1:15" s="18" customFormat="1" x14ac:dyDescent="0.25">
      <c r="A37" s="64"/>
      <c r="B37" s="125" t="s">
        <v>74</v>
      </c>
      <c r="C37" s="119" t="s">
        <v>0</v>
      </c>
      <c r="D37" s="119" t="s">
        <v>0</v>
      </c>
      <c r="E37" s="44">
        <v>453</v>
      </c>
      <c r="F37" s="44">
        <v>174</v>
      </c>
      <c r="G37" s="44">
        <v>242</v>
      </c>
      <c r="H37" s="45">
        <v>0</v>
      </c>
      <c r="I37" s="44">
        <v>204</v>
      </c>
      <c r="J37" s="46">
        <v>255</v>
      </c>
      <c r="K37" s="44">
        <v>214</v>
      </c>
      <c r="L37" s="44">
        <v>225</v>
      </c>
      <c r="M37" s="44">
        <v>265</v>
      </c>
      <c r="N37" s="126" t="s">
        <v>0</v>
      </c>
      <c r="O37" s="69" t="s">
        <v>0</v>
      </c>
    </row>
    <row r="38" spans="1:15" s="18" customFormat="1" x14ac:dyDescent="0.25">
      <c r="A38" s="64"/>
      <c r="B38" s="125" t="s">
        <v>75</v>
      </c>
      <c r="C38" s="119" t="s">
        <v>0</v>
      </c>
      <c r="D38" s="119" t="s">
        <v>0</v>
      </c>
      <c r="E38" s="44">
        <v>1589</v>
      </c>
      <c r="F38" s="44">
        <v>1277</v>
      </c>
      <c r="G38" s="44">
        <v>1133</v>
      </c>
      <c r="H38" s="45">
        <v>1000</v>
      </c>
      <c r="I38" s="44">
        <v>513</v>
      </c>
      <c r="J38" s="46">
        <v>672</v>
      </c>
      <c r="K38" s="44">
        <v>1349</v>
      </c>
      <c r="L38" s="44">
        <v>1400</v>
      </c>
      <c r="M38" s="44">
        <v>1500</v>
      </c>
      <c r="N38" s="126" t="s">
        <v>0</v>
      </c>
      <c r="O38" s="69" t="s">
        <v>0</v>
      </c>
    </row>
    <row r="39" spans="1:15" s="18" customFormat="1" x14ac:dyDescent="0.25">
      <c r="A39" s="64"/>
      <c r="B39" s="125" t="s">
        <v>76</v>
      </c>
      <c r="C39" s="119" t="s">
        <v>0</v>
      </c>
      <c r="D39" s="119" t="s">
        <v>0</v>
      </c>
      <c r="E39" s="44">
        <v>3506</v>
      </c>
      <c r="F39" s="44">
        <v>5429</v>
      </c>
      <c r="G39" s="44">
        <v>2981</v>
      </c>
      <c r="H39" s="45">
        <v>300</v>
      </c>
      <c r="I39" s="44">
        <v>1997</v>
      </c>
      <c r="J39" s="46">
        <v>1786</v>
      </c>
      <c r="K39" s="44">
        <v>2036</v>
      </c>
      <c r="L39" s="44">
        <v>2100</v>
      </c>
      <c r="M39" s="44">
        <v>2228</v>
      </c>
      <c r="N39" s="126" t="s">
        <v>0</v>
      </c>
      <c r="O39" s="69" t="s">
        <v>0</v>
      </c>
    </row>
    <row r="40" spans="1:15" s="18" customFormat="1" x14ac:dyDescent="0.25">
      <c r="A40" s="64"/>
      <c r="B40" s="125" t="s">
        <v>77</v>
      </c>
      <c r="C40" s="119" t="s">
        <v>0</v>
      </c>
      <c r="D40" s="119" t="s">
        <v>0</v>
      </c>
      <c r="E40" s="44">
        <v>0</v>
      </c>
      <c r="F40" s="44">
        <v>5</v>
      </c>
      <c r="G40" s="44">
        <v>362</v>
      </c>
      <c r="H40" s="45">
        <v>0</v>
      </c>
      <c r="I40" s="44">
        <v>80</v>
      </c>
      <c r="J40" s="46">
        <v>80</v>
      </c>
      <c r="K40" s="44">
        <v>-540</v>
      </c>
      <c r="L40" s="44">
        <v>-520</v>
      </c>
      <c r="M40" s="44">
        <v>-550</v>
      </c>
      <c r="N40" s="126" t="s">
        <v>0</v>
      </c>
      <c r="O40" s="69" t="s">
        <v>0</v>
      </c>
    </row>
    <row r="41" spans="1:15" s="18" customFormat="1" x14ac:dyDescent="0.25">
      <c r="A41" s="64"/>
      <c r="B41" s="125" t="s">
        <v>78</v>
      </c>
      <c r="C41" s="119" t="s">
        <v>0</v>
      </c>
      <c r="D41" s="119" t="s">
        <v>0</v>
      </c>
      <c r="E41" s="44">
        <v>964</v>
      </c>
      <c r="F41" s="44">
        <v>0</v>
      </c>
      <c r="G41" s="44">
        <v>0</v>
      </c>
      <c r="H41" s="45">
        <v>0</v>
      </c>
      <c r="I41" s="44">
        <v>0</v>
      </c>
      <c r="J41" s="46">
        <v>0</v>
      </c>
      <c r="K41" s="44">
        <v>0</v>
      </c>
      <c r="L41" s="44">
        <v>0</v>
      </c>
      <c r="M41" s="44">
        <v>0</v>
      </c>
      <c r="N41" s="126" t="s">
        <v>0</v>
      </c>
      <c r="O41" s="69" t="s">
        <v>0</v>
      </c>
    </row>
    <row r="42" spans="1:15" s="18" customFormat="1" x14ac:dyDescent="0.25">
      <c r="A42" s="64"/>
      <c r="B42" s="125" t="s">
        <v>79</v>
      </c>
      <c r="C42" s="119" t="s">
        <v>0</v>
      </c>
      <c r="D42" s="119" t="s">
        <v>0</v>
      </c>
      <c r="E42" s="44">
        <v>5304</v>
      </c>
      <c r="F42" s="44">
        <v>5815</v>
      </c>
      <c r="G42" s="44">
        <v>7460</v>
      </c>
      <c r="H42" s="45">
        <v>5075</v>
      </c>
      <c r="I42" s="44">
        <v>9285</v>
      </c>
      <c r="J42" s="46">
        <v>9422</v>
      </c>
      <c r="K42" s="44">
        <v>10484</v>
      </c>
      <c r="L42" s="44">
        <v>8730</v>
      </c>
      <c r="M42" s="44">
        <v>9220</v>
      </c>
      <c r="N42" s="126" t="s">
        <v>0</v>
      </c>
      <c r="O42" s="69" t="s">
        <v>0</v>
      </c>
    </row>
    <row r="43" spans="1:15" s="18" customFormat="1" x14ac:dyDescent="0.25">
      <c r="A43" s="64"/>
      <c r="B43" s="125" t="s">
        <v>80</v>
      </c>
      <c r="C43" s="119" t="s">
        <v>0</v>
      </c>
      <c r="D43" s="119" t="s">
        <v>0</v>
      </c>
      <c r="E43" s="44">
        <v>740</v>
      </c>
      <c r="F43" s="44">
        <v>1266</v>
      </c>
      <c r="G43" s="44">
        <v>1051</v>
      </c>
      <c r="H43" s="45">
        <v>1100</v>
      </c>
      <c r="I43" s="44">
        <v>1137</v>
      </c>
      <c r="J43" s="46">
        <v>1189</v>
      </c>
      <c r="K43" s="44">
        <v>2369</v>
      </c>
      <c r="L43" s="44">
        <v>2710</v>
      </c>
      <c r="M43" s="44">
        <v>2810</v>
      </c>
      <c r="N43" s="126" t="s">
        <v>0</v>
      </c>
      <c r="O43" s="69" t="s">
        <v>0</v>
      </c>
    </row>
    <row r="44" spans="1:15" s="18" customFormat="1" x14ac:dyDescent="0.25">
      <c r="A44" s="64"/>
      <c r="B44" s="125" t="s">
        <v>81</v>
      </c>
      <c r="C44" s="119" t="s">
        <v>0</v>
      </c>
      <c r="D44" s="119" t="s">
        <v>0</v>
      </c>
      <c r="E44" s="44">
        <v>1725</v>
      </c>
      <c r="F44" s="44">
        <v>3606</v>
      </c>
      <c r="G44" s="44">
        <v>4449</v>
      </c>
      <c r="H44" s="45">
        <v>4641</v>
      </c>
      <c r="I44" s="44">
        <v>1608</v>
      </c>
      <c r="J44" s="46">
        <v>1074</v>
      </c>
      <c r="K44" s="44">
        <v>1903</v>
      </c>
      <c r="L44" s="44">
        <v>2030</v>
      </c>
      <c r="M44" s="44">
        <v>2135</v>
      </c>
      <c r="N44" s="126" t="s">
        <v>0</v>
      </c>
      <c r="O44" s="69" t="s">
        <v>0</v>
      </c>
    </row>
    <row r="45" spans="1:15" s="18" customFormat="1" x14ac:dyDescent="0.25">
      <c r="A45" s="64"/>
      <c r="B45" s="125" t="s">
        <v>82</v>
      </c>
      <c r="C45" s="119" t="s">
        <v>0</v>
      </c>
      <c r="D45" s="119" t="s">
        <v>0</v>
      </c>
      <c r="E45" s="44">
        <v>1139</v>
      </c>
      <c r="F45" s="44">
        <v>1199</v>
      </c>
      <c r="G45" s="44">
        <v>1364</v>
      </c>
      <c r="H45" s="45">
        <v>400</v>
      </c>
      <c r="I45" s="44">
        <v>1058</v>
      </c>
      <c r="J45" s="46">
        <v>1178</v>
      </c>
      <c r="K45" s="44">
        <v>550</v>
      </c>
      <c r="L45" s="44">
        <v>305</v>
      </c>
      <c r="M45" s="44">
        <v>410</v>
      </c>
      <c r="N45" s="126" t="s">
        <v>0</v>
      </c>
      <c r="O45" s="69" t="s">
        <v>0</v>
      </c>
    </row>
    <row r="46" spans="1:15" s="18" customFormat="1" x14ac:dyDescent="0.25">
      <c r="A46" s="64"/>
      <c r="B46" s="125" t="s">
        <v>83</v>
      </c>
      <c r="C46" s="119" t="s">
        <v>0</v>
      </c>
      <c r="D46" s="121" t="s">
        <v>0</v>
      </c>
      <c r="E46" s="51">
        <v>0</v>
      </c>
      <c r="F46" s="51">
        <v>0</v>
      </c>
      <c r="G46" s="51">
        <v>0</v>
      </c>
      <c r="H46" s="52">
        <v>0</v>
      </c>
      <c r="I46" s="51">
        <v>0</v>
      </c>
      <c r="J46" s="53">
        <v>0</v>
      </c>
      <c r="K46" s="51">
        <v>0</v>
      </c>
      <c r="L46" s="51">
        <v>0</v>
      </c>
      <c r="M46" s="51">
        <v>0</v>
      </c>
      <c r="N46" s="122" t="s">
        <v>0</v>
      </c>
      <c r="O46" s="69" t="s">
        <v>0</v>
      </c>
    </row>
    <row r="47" spans="1:15" s="18" customFormat="1" x14ac:dyDescent="0.2">
      <c r="A47" s="70"/>
      <c r="B47" s="114" t="s">
        <v>84</v>
      </c>
      <c r="C47" s="119" t="s">
        <v>0</v>
      </c>
      <c r="D47" s="123" t="s">
        <v>0</v>
      </c>
      <c r="E47" s="59">
        <f>SUM(E48:E49)</f>
        <v>37</v>
      </c>
      <c r="F47" s="59">
        <f t="shared" ref="F47:M47" si="3">SUM(F48:F49)</f>
        <v>0</v>
      </c>
      <c r="G47" s="59">
        <f t="shared" si="3"/>
        <v>0</v>
      </c>
      <c r="H47" s="60">
        <f t="shared" si="3"/>
        <v>0</v>
      </c>
      <c r="I47" s="59">
        <f t="shared" si="3"/>
        <v>307</v>
      </c>
      <c r="J47" s="61">
        <f t="shared" si="3"/>
        <v>312</v>
      </c>
      <c r="K47" s="59">
        <f t="shared" si="3"/>
        <v>0</v>
      </c>
      <c r="L47" s="59">
        <f t="shared" si="3"/>
        <v>0</v>
      </c>
      <c r="M47" s="59">
        <f t="shared" si="3"/>
        <v>0</v>
      </c>
      <c r="N47" s="124" t="s">
        <v>0</v>
      </c>
      <c r="O47" s="69" t="s">
        <v>0</v>
      </c>
    </row>
    <row r="48" spans="1:15" s="18" customFormat="1" x14ac:dyDescent="0.2">
      <c r="A48" s="70"/>
      <c r="B48" s="118" t="s">
        <v>33</v>
      </c>
      <c r="C48" s="119" t="s">
        <v>0</v>
      </c>
      <c r="D48" s="115" t="s">
        <v>0</v>
      </c>
      <c r="E48" s="36">
        <v>37</v>
      </c>
      <c r="F48" s="36">
        <v>0</v>
      </c>
      <c r="G48" s="36">
        <v>0</v>
      </c>
      <c r="H48" s="37">
        <v>0</v>
      </c>
      <c r="I48" s="36">
        <v>0</v>
      </c>
      <c r="J48" s="38">
        <v>0</v>
      </c>
      <c r="K48" s="36">
        <v>0</v>
      </c>
      <c r="L48" s="36">
        <v>0</v>
      </c>
      <c r="M48" s="36">
        <v>0</v>
      </c>
      <c r="N48" s="120" t="s">
        <v>0</v>
      </c>
      <c r="O48" s="69" t="s">
        <v>0</v>
      </c>
    </row>
    <row r="49" spans="1:18" s="18" customFormat="1" x14ac:dyDescent="0.2">
      <c r="A49" s="70"/>
      <c r="B49" s="118" t="s">
        <v>35</v>
      </c>
      <c r="C49" s="119" t="s">
        <v>0</v>
      </c>
      <c r="D49" s="121" t="s">
        <v>0</v>
      </c>
      <c r="E49" s="51">
        <v>0</v>
      </c>
      <c r="F49" s="51">
        <v>0</v>
      </c>
      <c r="G49" s="51">
        <v>0</v>
      </c>
      <c r="H49" s="52">
        <v>0</v>
      </c>
      <c r="I49" s="51">
        <v>307</v>
      </c>
      <c r="J49" s="53">
        <v>312</v>
      </c>
      <c r="K49" s="51">
        <v>0</v>
      </c>
      <c r="L49" s="51">
        <v>0</v>
      </c>
      <c r="M49" s="51">
        <v>0</v>
      </c>
      <c r="N49" s="122" t="s">
        <v>0</v>
      </c>
      <c r="O49" s="69" t="s">
        <v>0</v>
      </c>
    </row>
    <row r="50" spans="1:18" s="18" customFormat="1" ht="5.0999999999999996" customHeight="1" x14ac:dyDescent="0.2">
      <c r="A50" s="70"/>
      <c r="B50" s="127" t="s">
        <v>0</v>
      </c>
      <c r="C50" s="121" t="s">
        <v>0</v>
      </c>
      <c r="D50" s="128" t="s">
        <v>0</v>
      </c>
      <c r="E50" s="78"/>
      <c r="F50" s="78"/>
      <c r="G50" s="78"/>
      <c r="H50" s="79"/>
      <c r="I50" s="78"/>
      <c r="J50" s="80"/>
      <c r="K50" s="78"/>
      <c r="L50" s="78"/>
      <c r="M50" s="78"/>
      <c r="N50" s="129" t="s">
        <v>0</v>
      </c>
      <c r="O50" s="76" t="s">
        <v>0</v>
      </c>
    </row>
    <row r="51" spans="1:18" s="31" customFormat="1" x14ac:dyDescent="0.25">
      <c r="A51" s="24"/>
      <c r="B51" s="130" t="s">
        <v>85</v>
      </c>
      <c r="C51" s="131" t="s">
        <v>0</v>
      </c>
      <c r="D51" s="132" t="s">
        <v>0</v>
      </c>
      <c r="E51" s="27">
        <f>E52+E59+E62+E63+E64+E72+E73</f>
        <v>64</v>
      </c>
      <c r="F51" s="27">
        <f t="shared" ref="F51:M51" si="4">F52+F59+F62+F63+F64+F72+F73</f>
        <v>33</v>
      </c>
      <c r="G51" s="27">
        <f t="shared" si="4"/>
        <v>44</v>
      </c>
      <c r="H51" s="28">
        <f t="shared" si="4"/>
        <v>0</v>
      </c>
      <c r="I51" s="27">
        <f t="shared" si="4"/>
        <v>9</v>
      </c>
      <c r="J51" s="29">
        <f t="shared" si="4"/>
        <v>36</v>
      </c>
      <c r="K51" s="27">
        <f t="shared" si="4"/>
        <v>100</v>
      </c>
      <c r="L51" s="27">
        <f t="shared" si="4"/>
        <v>0</v>
      </c>
      <c r="M51" s="27">
        <f t="shared" si="4"/>
        <v>0</v>
      </c>
      <c r="N51" s="113" t="s">
        <v>0</v>
      </c>
      <c r="O51" s="113" t="s">
        <v>0</v>
      </c>
      <c r="P51" s="133"/>
      <c r="Q51" s="133"/>
      <c r="R51" s="133"/>
    </row>
    <row r="52" spans="1:18" s="18" customFormat="1" x14ac:dyDescent="0.2">
      <c r="A52" s="70"/>
      <c r="B52" s="114" t="s">
        <v>86</v>
      </c>
      <c r="C52" s="115" t="s">
        <v>0</v>
      </c>
      <c r="D52" s="116" t="s">
        <v>0</v>
      </c>
      <c r="E52" s="36">
        <f>E53+E56</f>
        <v>0</v>
      </c>
      <c r="F52" s="36">
        <f t="shared" ref="F52:M52" si="5">F53+F56</f>
        <v>0</v>
      </c>
      <c r="G52" s="36">
        <f t="shared" si="5"/>
        <v>0</v>
      </c>
      <c r="H52" s="37">
        <f t="shared" si="5"/>
        <v>0</v>
      </c>
      <c r="I52" s="36">
        <f t="shared" si="5"/>
        <v>0</v>
      </c>
      <c r="J52" s="38">
        <f t="shared" si="5"/>
        <v>0</v>
      </c>
      <c r="K52" s="36">
        <f t="shared" si="5"/>
        <v>0</v>
      </c>
      <c r="L52" s="36">
        <f t="shared" si="5"/>
        <v>0</v>
      </c>
      <c r="M52" s="36">
        <f t="shared" si="5"/>
        <v>0</v>
      </c>
      <c r="N52" s="117" t="s">
        <v>0</v>
      </c>
      <c r="O52" s="68" t="s">
        <v>0</v>
      </c>
    </row>
    <row r="53" spans="1:18" s="18" customFormat="1" x14ac:dyDescent="0.2">
      <c r="A53" s="70"/>
      <c r="B53" s="118" t="s">
        <v>87</v>
      </c>
      <c r="C53" s="119" t="s">
        <v>0</v>
      </c>
      <c r="D53" s="128" t="s">
        <v>0</v>
      </c>
      <c r="E53" s="51">
        <f>SUM(E54:E55)</f>
        <v>0</v>
      </c>
      <c r="F53" s="51">
        <f t="shared" ref="F53:M53" si="6">SUM(F54:F55)</f>
        <v>0</v>
      </c>
      <c r="G53" s="51">
        <f t="shared" si="6"/>
        <v>0</v>
      </c>
      <c r="H53" s="52">
        <f t="shared" si="6"/>
        <v>0</v>
      </c>
      <c r="I53" s="51">
        <f t="shared" si="6"/>
        <v>0</v>
      </c>
      <c r="J53" s="53">
        <f t="shared" si="6"/>
        <v>0</v>
      </c>
      <c r="K53" s="51">
        <f t="shared" si="6"/>
        <v>0</v>
      </c>
      <c r="L53" s="51">
        <f t="shared" si="6"/>
        <v>0</v>
      </c>
      <c r="M53" s="51">
        <f t="shared" si="6"/>
        <v>0</v>
      </c>
      <c r="N53" s="129" t="s">
        <v>0</v>
      </c>
      <c r="O53" s="69" t="s">
        <v>0</v>
      </c>
    </row>
    <row r="54" spans="1:18" s="18" customFormat="1" x14ac:dyDescent="0.2">
      <c r="A54" s="70"/>
      <c r="B54" s="134" t="s">
        <v>88</v>
      </c>
      <c r="C54" s="119" t="s">
        <v>0</v>
      </c>
      <c r="D54" s="115" t="s">
        <v>0</v>
      </c>
      <c r="E54" s="36">
        <v>0</v>
      </c>
      <c r="F54" s="36">
        <v>0</v>
      </c>
      <c r="G54" s="36">
        <v>0</v>
      </c>
      <c r="H54" s="37">
        <v>0</v>
      </c>
      <c r="I54" s="36">
        <v>0</v>
      </c>
      <c r="J54" s="38">
        <v>0</v>
      </c>
      <c r="K54" s="36">
        <v>0</v>
      </c>
      <c r="L54" s="36">
        <v>0</v>
      </c>
      <c r="M54" s="36">
        <v>0</v>
      </c>
      <c r="N54" s="120" t="s">
        <v>0</v>
      </c>
      <c r="O54" s="69" t="s">
        <v>0</v>
      </c>
    </row>
    <row r="55" spans="1:18" s="18" customFormat="1" x14ac:dyDescent="0.2">
      <c r="A55" s="70"/>
      <c r="B55" s="134" t="s">
        <v>89</v>
      </c>
      <c r="C55" s="119" t="s">
        <v>0</v>
      </c>
      <c r="D55" s="121" t="s">
        <v>0</v>
      </c>
      <c r="E55" s="51">
        <v>0</v>
      </c>
      <c r="F55" s="51">
        <v>0</v>
      </c>
      <c r="G55" s="51">
        <v>0</v>
      </c>
      <c r="H55" s="52">
        <v>0</v>
      </c>
      <c r="I55" s="51">
        <v>0</v>
      </c>
      <c r="J55" s="53">
        <v>0</v>
      </c>
      <c r="K55" s="51">
        <v>0</v>
      </c>
      <c r="L55" s="51">
        <v>0</v>
      </c>
      <c r="M55" s="51">
        <v>0</v>
      </c>
      <c r="N55" s="122" t="s">
        <v>0</v>
      </c>
      <c r="O55" s="69" t="s">
        <v>0</v>
      </c>
    </row>
    <row r="56" spans="1:18" s="18" customFormat="1" x14ac:dyDescent="0.2">
      <c r="A56" s="70"/>
      <c r="B56" s="118" t="s">
        <v>90</v>
      </c>
      <c r="C56" s="119" t="s">
        <v>0</v>
      </c>
      <c r="D56" s="116" t="s">
        <v>0</v>
      </c>
      <c r="E56" s="51">
        <f>SUM(E57:E58)</f>
        <v>0</v>
      </c>
      <c r="F56" s="51">
        <f t="shared" ref="F56:M56" si="7">SUM(F57:F58)</f>
        <v>0</v>
      </c>
      <c r="G56" s="51">
        <f t="shared" si="7"/>
        <v>0</v>
      </c>
      <c r="H56" s="52">
        <f t="shared" si="7"/>
        <v>0</v>
      </c>
      <c r="I56" s="51">
        <f t="shared" si="7"/>
        <v>0</v>
      </c>
      <c r="J56" s="53">
        <f t="shared" si="7"/>
        <v>0</v>
      </c>
      <c r="K56" s="51">
        <f t="shared" si="7"/>
        <v>0</v>
      </c>
      <c r="L56" s="51">
        <f t="shared" si="7"/>
        <v>0</v>
      </c>
      <c r="M56" s="51">
        <f t="shared" si="7"/>
        <v>0</v>
      </c>
      <c r="N56" s="117" t="s">
        <v>0</v>
      </c>
      <c r="O56" s="69" t="s">
        <v>0</v>
      </c>
    </row>
    <row r="57" spans="1:18" s="18" customFormat="1" x14ac:dyDescent="0.2">
      <c r="A57" s="70"/>
      <c r="B57" s="134" t="s">
        <v>90</v>
      </c>
      <c r="C57" s="119" t="s">
        <v>0</v>
      </c>
      <c r="D57" s="115" t="s">
        <v>0</v>
      </c>
      <c r="E57" s="36">
        <v>0</v>
      </c>
      <c r="F57" s="36">
        <v>0</v>
      </c>
      <c r="G57" s="36">
        <v>0</v>
      </c>
      <c r="H57" s="37">
        <v>0</v>
      </c>
      <c r="I57" s="36">
        <v>0</v>
      </c>
      <c r="J57" s="38">
        <v>0</v>
      </c>
      <c r="K57" s="36">
        <v>0</v>
      </c>
      <c r="L57" s="36">
        <v>0</v>
      </c>
      <c r="M57" s="36">
        <v>0</v>
      </c>
      <c r="N57" s="120" t="s">
        <v>0</v>
      </c>
      <c r="O57" s="69" t="s">
        <v>0</v>
      </c>
    </row>
    <row r="58" spans="1:18" s="18" customFormat="1" x14ac:dyDescent="0.2">
      <c r="A58" s="70"/>
      <c r="B58" s="134" t="s">
        <v>91</v>
      </c>
      <c r="C58" s="119" t="s">
        <v>0</v>
      </c>
      <c r="D58" s="121" t="s">
        <v>0</v>
      </c>
      <c r="E58" s="51">
        <v>0</v>
      </c>
      <c r="F58" s="51">
        <v>0</v>
      </c>
      <c r="G58" s="51">
        <v>0</v>
      </c>
      <c r="H58" s="52">
        <v>0</v>
      </c>
      <c r="I58" s="51">
        <v>0</v>
      </c>
      <c r="J58" s="53">
        <v>0</v>
      </c>
      <c r="K58" s="51">
        <v>0</v>
      </c>
      <c r="L58" s="51">
        <v>0</v>
      </c>
      <c r="M58" s="51">
        <v>0</v>
      </c>
      <c r="N58" s="122" t="s">
        <v>0</v>
      </c>
      <c r="O58" s="69" t="s">
        <v>0</v>
      </c>
    </row>
    <row r="59" spans="1:18" s="18" customFormat="1" x14ac:dyDescent="0.2">
      <c r="A59" s="70"/>
      <c r="B59" s="114" t="s">
        <v>92</v>
      </c>
      <c r="C59" s="119" t="s">
        <v>0</v>
      </c>
      <c r="D59" s="123" t="s">
        <v>0</v>
      </c>
      <c r="E59" s="59">
        <f>SUM(E60:E61)</f>
        <v>0</v>
      </c>
      <c r="F59" s="59">
        <f t="shared" ref="F59:M59" si="8">SUM(F60:F61)</f>
        <v>0</v>
      </c>
      <c r="G59" s="59">
        <f t="shared" si="8"/>
        <v>0</v>
      </c>
      <c r="H59" s="60">
        <f t="shared" si="8"/>
        <v>0</v>
      </c>
      <c r="I59" s="59">
        <f t="shared" si="8"/>
        <v>0</v>
      </c>
      <c r="J59" s="61">
        <f t="shared" si="8"/>
        <v>0</v>
      </c>
      <c r="K59" s="59">
        <f t="shared" si="8"/>
        <v>0</v>
      </c>
      <c r="L59" s="59">
        <f t="shared" si="8"/>
        <v>0</v>
      </c>
      <c r="M59" s="59">
        <f t="shared" si="8"/>
        <v>0</v>
      </c>
      <c r="N59" s="124" t="s">
        <v>0</v>
      </c>
      <c r="O59" s="69" t="s">
        <v>0</v>
      </c>
    </row>
    <row r="60" spans="1:18" s="18" customFormat="1" x14ac:dyDescent="0.2">
      <c r="A60" s="70"/>
      <c r="B60" s="118" t="s">
        <v>93</v>
      </c>
      <c r="C60" s="119" t="s">
        <v>0</v>
      </c>
      <c r="D60" s="115" t="s">
        <v>0</v>
      </c>
      <c r="E60" s="36">
        <v>0</v>
      </c>
      <c r="F60" s="36">
        <v>0</v>
      </c>
      <c r="G60" s="36">
        <v>0</v>
      </c>
      <c r="H60" s="37">
        <v>0</v>
      </c>
      <c r="I60" s="36">
        <v>0</v>
      </c>
      <c r="J60" s="38">
        <v>0</v>
      </c>
      <c r="K60" s="36">
        <v>0</v>
      </c>
      <c r="L60" s="36">
        <v>0</v>
      </c>
      <c r="M60" s="36">
        <v>0</v>
      </c>
      <c r="N60" s="120" t="s">
        <v>0</v>
      </c>
      <c r="O60" s="69" t="s">
        <v>0</v>
      </c>
    </row>
    <row r="61" spans="1:18" s="18" customFormat="1" x14ac:dyDescent="0.2">
      <c r="A61" s="70"/>
      <c r="B61" s="118" t="s">
        <v>94</v>
      </c>
      <c r="C61" s="119" t="s">
        <v>0</v>
      </c>
      <c r="D61" s="121" t="s">
        <v>0</v>
      </c>
      <c r="E61" s="51">
        <v>0</v>
      </c>
      <c r="F61" s="51">
        <v>0</v>
      </c>
      <c r="G61" s="51">
        <v>0</v>
      </c>
      <c r="H61" s="52">
        <v>0</v>
      </c>
      <c r="I61" s="51">
        <v>0</v>
      </c>
      <c r="J61" s="53">
        <v>0</v>
      </c>
      <c r="K61" s="51">
        <v>0</v>
      </c>
      <c r="L61" s="51">
        <v>0</v>
      </c>
      <c r="M61" s="51">
        <v>0</v>
      </c>
      <c r="N61" s="122" t="s">
        <v>0</v>
      </c>
      <c r="O61" s="69" t="s">
        <v>0</v>
      </c>
    </row>
    <row r="62" spans="1:18" s="18" customFormat="1" x14ac:dyDescent="0.2">
      <c r="A62" s="70"/>
      <c r="B62" s="114" t="s">
        <v>26</v>
      </c>
      <c r="C62" s="119" t="s">
        <v>0</v>
      </c>
      <c r="D62" s="123" t="s">
        <v>0</v>
      </c>
      <c r="E62" s="44">
        <v>0</v>
      </c>
      <c r="F62" s="44">
        <v>0</v>
      </c>
      <c r="G62" s="44">
        <v>0</v>
      </c>
      <c r="H62" s="45">
        <v>0</v>
      </c>
      <c r="I62" s="44">
        <v>0</v>
      </c>
      <c r="J62" s="46">
        <v>0</v>
      </c>
      <c r="K62" s="44">
        <v>0</v>
      </c>
      <c r="L62" s="44">
        <v>0</v>
      </c>
      <c r="M62" s="44">
        <v>0</v>
      </c>
      <c r="N62" s="124" t="s">
        <v>0</v>
      </c>
      <c r="O62" s="69" t="s">
        <v>0</v>
      </c>
    </row>
    <row r="63" spans="1:18" s="31" customFormat="1" x14ac:dyDescent="0.25">
      <c r="A63" s="24"/>
      <c r="B63" s="114" t="s">
        <v>95</v>
      </c>
      <c r="C63" s="135" t="s">
        <v>0</v>
      </c>
      <c r="D63" s="132" t="s">
        <v>0</v>
      </c>
      <c r="E63" s="44">
        <v>0</v>
      </c>
      <c r="F63" s="44">
        <v>0</v>
      </c>
      <c r="G63" s="44">
        <v>0</v>
      </c>
      <c r="H63" s="45">
        <v>0</v>
      </c>
      <c r="I63" s="44">
        <v>0</v>
      </c>
      <c r="J63" s="46">
        <v>0</v>
      </c>
      <c r="K63" s="44">
        <v>0</v>
      </c>
      <c r="L63" s="44">
        <v>0</v>
      </c>
      <c r="M63" s="44">
        <v>0</v>
      </c>
      <c r="N63" s="136" t="s">
        <v>0</v>
      </c>
      <c r="O63" s="137" t="s">
        <v>0</v>
      </c>
    </row>
    <row r="64" spans="1:18" s="18" customFormat="1" x14ac:dyDescent="0.25">
      <c r="A64" s="64"/>
      <c r="B64" s="114" t="s">
        <v>29</v>
      </c>
      <c r="C64" s="119" t="s">
        <v>0</v>
      </c>
      <c r="D64" s="123" t="s">
        <v>0</v>
      </c>
      <c r="E64" s="51">
        <f>E65+E68</f>
        <v>0</v>
      </c>
      <c r="F64" s="51">
        <f t="shared" ref="F64:M64" si="9">F65+F68</f>
        <v>0</v>
      </c>
      <c r="G64" s="51">
        <f t="shared" si="9"/>
        <v>0</v>
      </c>
      <c r="H64" s="52">
        <f t="shared" si="9"/>
        <v>0</v>
      </c>
      <c r="I64" s="51">
        <f t="shared" si="9"/>
        <v>0</v>
      </c>
      <c r="J64" s="53">
        <f t="shared" si="9"/>
        <v>0</v>
      </c>
      <c r="K64" s="51">
        <f t="shared" si="9"/>
        <v>0</v>
      </c>
      <c r="L64" s="51">
        <f t="shared" si="9"/>
        <v>0</v>
      </c>
      <c r="M64" s="51">
        <f t="shared" si="9"/>
        <v>0</v>
      </c>
      <c r="N64" s="124" t="s">
        <v>0</v>
      </c>
      <c r="O64" s="69" t="s">
        <v>0</v>
      </c>
    </row>
    <row r="65" spans="1:15" s="18" customFormat="1" x14ac:dyDescent="0.25">
      <c r="A65" s="64"/>
      <c r="B65" s="118" t="s">
        <v>96</v>
      </c>
      <c r="C65" s="119" t="s">
        <v>0</v>
      </c>
      <c r="D65" s="115" t="s">
        <v>0</v>
      </c>
      <c r="E65" s="59">
        <f>SUM(E66:E67)</f>
        <v>0</v>
      </c>
      <c r="F65" s="59">
        <f t="shared" ref="F65:M65" si="10">SUM(F66:F67)</f>
        <v>0</v>
      </c>
      <c r="G65" s="59">
        <f t="shared" si="10"/>
        <v>0</v>
      </c>
      <c r="H65" s="60">
        <f t="shared" si="10"/>
        <v>0</v>
      </c>
      <c r="I65" s="59">
        <f t="shared" si="10"/>
        <v>0</v>
      </c>
      <c r="J65" s="61">
        <f t="shared" si="10"/>
        <v>0</v>
      </c>
      <c r="K65" s="59">
        <f t="shared" si="10"/>
        <v>0</v>
      </c>
      <c r="L65" s="59">
        <f t="shared" si="10"/>
        <v>0</v>
      </c>
      <c r="M65" s="59">
        <f t="shared" si="10"/>
        <v>0</v>
      </c>
      <c r="N65" s="120" t="s">
        <v>0</v>
      </c>
      <c r="O65" s="69" t="s">
        <v>0</v>
      </c>
    </row>
    <row r="66" spans="1:15" s="18" customFormat="1" x14ac:dyDescent="0.25">
      <c r="A66" s="64"/>
      <c r="B66" s="134" t="s">
        <v>97</v>
      </c>
      <c r="C66" s="119" t="s">
        <v>0</v>
      </c>
      <c r="D66" s="119" t="s">
        <v>0</v>
      </c>
      <c r="E66" s="37">
        <v>0</v>
      </c>
      <c r="F66" s="36">
        <v>0</v>
      </c>
      <c r="G66" s="36">
        <v>0</v>
      </c>
      <c r="H66" s="37">
        <v>0</v>
      </c>
      <c r="I66" s="36">
        <v>0</v>
      </c>
      <c r="J66" s="38">
        <v>0</v>
      </c>
      <c r="K66" s="36">
        <v>0</v>
      </c>
      <c r="L66" s="36">
        <v>0</v>
      </c>
      <c r="M66" s="38">
        <v>0</v>
      </c>
      <c r="N66" s="126" t="s">
        <v>0</v>
      </c>
      <c r="O66" s="69" t="s">
        <v>0</v>
      </c>
    </row>
    <row r="67" spans="1:15" s="18" customFormat="1" x14ac:dyDescent="0.25">
      <c r="A67" s="64"/>
      <c r="B67" s="134" t="s">
        <v>98</v>
      </c>
      <c r="C67" s="119" t="s">
        <v>0</v>
      </c>
      <c r="D67" s="119" t="s">
        <v>0</v>
      </c>
      <c r="E67" s="52">
        <v>0</v>
      </c>
      <c r="F67" s="51">
        <v>0</v>
      </c>
      <c r="G67" s="51">
        <v>0</v>
      </c>
      <c r="H67" s="52">
        <v>0</v>
      </c>
      <c r="I67" s="51">
        <v>0</v>
      </c>
      <c r="J67" s="53">
        <v>0</v>
      </c>
      <c r="K67" s="51">
        <v>0</v>
      </c>
      <c r="L67" s="51">
        <v>0</v>
      </c>
      <c r="M67" s="53">
        <v>0</v>
      </c>
      <c r="N67" s="126" t="s">
        <v>0</v>
      </c>
      <c r="O67" s="69" t="s">
        <v>0</v>
      </c>
    </row>
    <row r="68" spans="1:15" s="18" customFormat="1" x14ac:dyDescent="0.25">
      <c r="A68" s="64"/>
      <c r="B68" s="118" t="s">
        <v>99</v>
      </c>
      <c r="C68" s="119" t="s">
        <v>0</v>
      </c>
      <c r="D68" s="119" t="s">
        <v>0</v>
      </c>
      <c r="E68" s="44">
        <f>SUM(E69:E70)</f>
        <v>0</v>
      </c>
      <c r="F68" s="44">
        <f t="shared" ref="F68:M68" si="11">SUM(F69:F70)</f>
        <v>0</v>
      </c>
      <c r="G68" s="44">
        <f t="shared" si="11"/>
        <v>0</v>
      </c>
      <c r="H68" s="45">
        <f t="shared" si="11"/>
        <v>0</v>
      </c>
      <c r="I68" s="44">
        <f t="shared" si="11"/>
        <v>0</v>
      </c>
      <c r="J68" s="46">
        <f t="shared" si="11"/>
        <v>0</v>
      </c>
      <c r="K68" s="44">
        <f t="shared" si="11"/>
        <v>0</v>
      </c>
      <c r="L68" s="44">
        <f t="shared" si="11"/>
        <v>0</v>
      </c>
      <c r="M68" s="44">
        <f t="shared" si="11"/>
        <v>0</v>
      </c>
      <c r="N68" s="126" t="s">
        <v>0</v>
      </c>
      <c r="O68" s="69" t="s">
        <v>0</v>
      </c>
    </row>
    <row r="69" spans="1:15" s="18" customFormat="1" x14ac:dyDescent="0.25">
      <c r="A69" s="64"/>
      <c r="B69" s="134" t="s">
        <v>97</v>
      </c>
      <c r="C69" s="119" t="s">
        <v>0</v>
      </c>
      <c r="D69" s="119" t="s">
        <v>0</v>
      </c>
      <c r="E69" s="37">
        <v>0</v>
      </c>
      <c r="F69" s="36">
        <v>0</v>
      </c>
      <c r="G69" s="36">
        <v>0</v>
      </c>
      <c r="H69" s="37">
        <v>0</v>
      </c>
      <c r="I69" s="36">
        <v>0</v>
      </c>
      <c r="J69" s="38">
        <v>0</v>
      </c>
      <c r="K69" s="36">
        <v>0</v>
      </c>
      <c r="L69" s="36">
        <v>0</v>
      </c>
      <c r="M69" s="38">
        <v>0</v>
      </c>
      <c r="N69" s="126" t="s">
        <v>0</v>
      </c>
      <c r="O69" s="69" t="s">
        <v>0</v>
      </c>
    </row>
    <row r="70" spans="1:15" s="18" customFormat="1" x14ac:dyDescent="0.25">
      <c r="A70" s="64"/>
      <c r="B70" s="134" t="s">
        <v>98</v>
      </c>
      <c r="C70" s="119" t="s">
        <v>0</v>
      </c>
      <c r="D70" s="119" t="s">
        <v>0</v>
      </c>
      <c r="E70" s="52">
        <v>0</v>
      </c>
      <c r="F70" s="51">
        <v>0</v>
      </c>
      <c r="G70" s="51">
        <v>0</v>
      </c>
      <c r="H70" s="52">
        <v>0</v>
      </c>
      <c r="I70" s="51">
        <v>0</v>
      </c>
      <c r="J70" s="53">
        <v>0</v>
      </c>
      <c r="K70" s="51">
        <v>0</v>
      </c>
      <c r="L70" s="51">
        <v>0</v>
      </c>
      <c r="M70" s="53">
        <v>0</v>
      </c>
      <c r="N70" s="126" t="s">
        <v>0</v>
      </c>
      <c r="O70" s="69" t="s">
        <v>0</v>
      </c>
    </row>
    <row r="71" spans="1:15" s="18" customFormat="1" ht="5.0999999999999996" customHeight="1" x14ac:dyDescent="0.25">
      <c r="A71" s="64"/>
      <c r="B71" s="134"/>
      <c r="C71" s="119" t="s">
        <v>0</v>
      </c>
      <c r="D71" s="121" t="s">
        <v>0</v>
      </c>
      <c r="E71" s="78"/>
      <c r="F71" s="78"/>
      <c r="G71" s="78"/>
      <c r="H71" s="79"/>
      <c r="I71" s="78"/>
      <c r="J71" s="80"/>
      <c r="K71" s="78"/>
      <c r="L71" s="78"/>
      <c r="M71" s="78"/>
      <c r="N71" s="122" t="s">
        <v>0</v>
      </c>
      <c r="O71" s="69" t="s">
        <v>0</v>
      </c>
    </row>
    <row r="72" spans="1:15" s="18" customFormat="1" x14ac:dyDescent="0.2">
      <c r="A72" s="70"/>
      <c r="B72" s="114" t="s">
        <v>100</v>
      </c>
      <c r="C72" s="119" t="s">
        <v>0</v>
      </c>
      <c r="D72" s="123" t="s">
        <v>0</v>
      </c>
      <c r="E72" s="44">
        <v>0</v>
      </c>
      <c r="F72" s="44">
        <v>0</v>
      </c>
      <c r="G72" s="44">
        <v>0</v>
      </c>
      <c r="H72" s="45">
        <v>0</v>
      </c>
      <c r="I72" s="44">
        <v>0</v>
      </c>
      <c r="J72" s="46">
        <v>0</v>
      </c>
      <c r="K72" s="44">
        <v>0</v>
      </c>
      <c r="L72" s="44">
        <v>0</v>
      </c>
      <c r="M72" s="44">
        <v>0</v>
      </c>
      <c r="N72" s="124" t="s">
        <v>0</v>
      </c>
      <c r="O72" s="69" t="s">
        <v>0</v>
      </c>
    </row>
    <row r="73" spans="1:15" s="18" customFormat="1" x14ac:dyDescent="0.2">
      <c r="A73" s="70"/>
      <c r="B73" s="114" t="s">
        <v>101</v>
      </c>
      <c r="C73" s="119" t="s">
        <v>0</v>
      </c>
      <c r="D73" s="123" t="s">
        <v>0</v>
      </c>
      <c r="E73" s="44">
        <f>SUM(E74:E75)</f>
        <v>64</v>
      </c>
      <c r="F73" s="44">
        <f t="shared" ref="F73:M73" si="12">SUM(F74:F75)</f>
        <v>33</v>
      </c>
      <c r="G73" s="44">
        <f t="shared" si="12"/>
        <v>44</v>
      </c>
      <c r="H73" s="45">
        <f t="shared" si="12"/>
        <v>0</v>
      </c>
      <c r="I73" s="44">
        <f t="shared" si="12"/>
        <v>9</v>
      </c>
      <c r="J73" s="46">
        <f t="shared" si="12"/>
        <v>36</v>
      </c>
      <c r="K73" s="44">
        <f t="shared" si="12"/>
        <v>100</v>
      </c>
      <c r="L73" s="44">
        <f t="shared" si="12"/>
        <v>0</v>
      </c>
      <c r="M73" s="44">
        <f t="shared" si="12"/>
        <v>0</v>
      </c>
      <c r="N73" s="124" t="s">
        <v>0</v>
      </c>
      <c r="O73" s="69" t="s">
        <v>0</v>
      </c>
    </row>
    <row r="74" spans="1:15" s="18" customFormat="1" x14ac:dyDescent="0.2">
      <c r="A74" s="70"/>
      <c r="B74" s="118" t="s">
        <v>102</v>
      </c>
      <c r="C74" s="119" t="s">
        <v>0</v>
      </c>
      <c r="D74" s="115" t="s">
        <v>0</v>
      </c>
      <c r="E74" s="36">
        <v>64</v>
      </c>
      <c r="F74" s="36">
        <v>33</v>
      </c>
      <c r="G74" s="36">
        <v>44</v>
      </c>
      <c r="H74" s="37">
        <v>0</v>
      </c>
      <c r="I74" s="36">
        <v>9</v>
      </c>
      <c r="J74" s="38">
        <v>36</v>
      </c>
      <c r="K74" s="36">
        <v>100</v>
      </c>
      <c r="L74" s="36">
        <v>0</v>
      </c>
      <c r="M74" s="36">
        <v>0</v>
      </c>
      <c r="N74" s="120" t="s">
        <v>0</v>
      </c>
      <c r="O74" s="69" t="s">
        <v>0</v>
      </c>
    </row>
    <row r="75" spans="1:15" s="18" customFormat="1" x14ac:dyDescent="0.2">
      <c r="A75" s="70"/>
      <c r="B75" s="118" t="s">
        <v>103</v>
      </c>
      <c r="C75" s="119" t="s">
        <v>0</v>
      </c>
      <c r="D75" s="121" t="s">
        <v>0</v>
      </c>
      <c r="E75" s="51">
        <v>0</v>
      </c>
      <c r="F75" s="51">
        <v>0</v>
      </c>
      <c r="G75" s="51">
        <v>0</v>
      </c>
      <c r="H75" s="52">
        <v>0</v>
      </c>
      <c r="I75" s="51">
        <v>0</v>
      </c>
      <c r="J75" s="53">
        <v>0</v>
      </c>
      <c r="K75" s="51">
        <v>0</v>
      </c>
      <c r="L75" s="51">
        <v>0</v>
      </c>
      <c r="M75" s="51">
        <v>0</v>
      </c>
      <c r="N75" s="122" t="s">
        <v>0</v>
      </c>
      <c r="O75" s="69" t="s">
        <v>0</v>
      </c>
    </row>
    <row r="76" spans="1:15" s="18" customFormat="1" ht="5.25" customHeight="1" x14ac:dyDescent="0.2">
      <c r="A76" s="70"/>
      <c r="B76" s="127" t="s">
        <v>0</v>
      </c>
      <c r="C76" s="121" t="s">
        <v>0</v>
      </c>
      <c r="D76" s="128" t="s">
        <v>0</v>
      </c>
      <c r="E76" s="78"/>
      <c r="F76" s="78"/>
      <c r="G76" s="78"/>
      <c r="H76" s="79"/>
      <c r="I76" s="78"/>
      <c r="J76" s="80"/>
      <c r="K76" s="78"/>
      <c r="L76" s="78"/>
      <c r="M76" s="78"/>
      <c r="N76" s="129" t="s">
        <v>0</v>
      </c>
      <c r="O76" s="76" t="s">
        <v>0</v>
      </c>
    </row>
    <row r="77" spans="1:15" s="31" customFormat="1" x14ac:dyDescent="0.25">
      <c r="A77" s="24"/>
      <c r="B77" s="130" t="s">
        <v>104</v>
      </c>
      <c r="C77" s="131" t="s">
        <v>0</v>
      </c>
      <c r="D77" s="132" t="s">
        <v>0</v>
      </c>
      <c r="E77" s="27">
        <f>E78+E81+E84+E85+E86+E87+E88</f>
        <v>4187</v>
      </c>
      <c r="F77" s="27">
        <f t="shared" ref="F77:M77" si="13">F78+F81+F84+F85+F86+F87+F88</f>
        <v>3751</v>
      </c>
      <c r="G77" s="27">
        <f t="shared" si="13"/>
        <v>3243</v>
      </c>
      <c r="H77" s="28">
        <f t="shared" si="13"/>
        <v>2907</v>
      </c>
      <c r="I77" s="27">
        <f t="shared" si="13"/>
        <v>3249</v>
      </c>
      <c r="J77" s="29">
        <f t="shared" si="13"/>
        <v>3025</v>
      </c>
      <c r="K77" s="27">
        <f t="shared" si="13"/>
        <v>4890</v>
      </c>
      <c r="L77" s="27">
        <f t="shared" si="13"/>
        <v>3472</v>
      </c>
      <c r="M77" s="27">
        <f t="shared" si="13"/>
        <v>3680</v>
      </c>
      <c r="N77" s="113" t="s">
        <v>0</v>
      </c>
      <c r="O77" s="30" t="s">
        <v>0</v>
      </c>
    </row>
    <row r="78" spans="1:15" s="18" customFormat="1" x14ac:dyDescent="0.2">
      <c r="A78" s="70"/>
      <c r="B78" s="114" t="s">
        <v>105</v>
      </c>
      <c r="C78" s="115" t="s">
        <v>0</v>
      </c>
      <c r="D78" s="116" t="s">
        <v>0</v>
      </c>
      <c r="E78" s="59">
        <f>SUM(E79:E80)</f>
        <v>0</v>
      </c>
      <c r="F78" s="59">
        <f t="shared" ref="F78:M78" si="14">SUM(F79:F80)</f>
        <v>0</v>
      </c>
      <c r="G78" s="59">
        <f t="shared" si="14"/>
        <v>0</v>
      </c>
      <c r="H78" s="60">
        <f t="shared" si="14"/>
        <v>0</v>
      </c>
      <c r="I78" s="59">
        <f t="shared" si="14"/>
        <v>0</v>
      </c>
      <c r="J78" s="61">
        <f t="shared" si="14"/>
        <v>67</v>
      </c>
      <c r="K78" s="59">
        <f t="shared" si="14"/>
        <v>0</v>
      </c>
      <c r="L78" s="59">
        <f t="shared" si="14"/>
        <v>0</v>
      </c>
      <c r="M78" s="59">
        <f t="shared" si="14"/>
        <v>0</v>
      </c>
      <c r="N78" s="117" t="s">
        <v>0</v>
      </c>
      <c r="O78" s="68" t="s">
        <v>0</v>
      </c>
    </row>
    <row r="79" spans="1:15" s="18" customFormat="1" x14ac:dyDescent="0.2">
      <c r="A79" s="70"/>
      <c r="B79" s="118" t="s">
        <v>106</v>
      </c>
      <c r="C79" s="119" t="s">
        <v>0</v>
      </c>
      <c r="D79" s="115" t="s">
        <v>0</v>
      </c>
      <c r="E79" s="36">
        <v>0</v>
      </c>
      <c r="F79" s="36">
        <v>0</v>
      </c>
      <c r="G79" s="36">
        <v>0</v>
      </c>
      <c r="H79" s="37">
        <v>0</v>
      </c>
      <c r="I79" s="36">
        <v>0</v>
      </c>
      <c r="J79" s="38">
        <v>0</v>
      </c>
      <c r="K79" s="36">
        <v>0</v>
      </c>
      <c r="L79" s="36">
        <v>0</v>
      </c>
      <c r="M79" s="36">
        <v>0</v>
      </c>
      <c r="N79" s="120" t="s">
        <v>0</v>
      </c>
      <c r="O79" s="69" t="s">
        <v>0</v>
      </c>
    </row>
    <row r="80" spans="1:15" s="18" customFormat="1" x14ac:dyDescent="0.2">
      <c r="A80" s="70"/>
      <c r="B80" s="118" t="s">
        <v>107</v>
      </c>
      <c r="C80" s="119" t="s">
        <v>0</v>
      </c>
      <c r="D80" s="121" t="s">
        <v>0</v>
      </c>
      <c r="E80" s="51">
        <v>0</v>
      </c>
      <c r="F80" s="51">
        <v>0</v>
      </c>
      <c r="G80" s="51">
        <v>0</v>
      </c>
      <c r="H80" s="52">
        <v>0</v>
      </c>
      <c r="I80" s="51">
        <v>0</v>
      </c>
      <c r="J80" s="53">
        <v>67</v>
      </c>
      <c r="K80" s="51">
        <v>0</v>
      </c>
      <c r="L80" s="51">
        <v>0</v>
      </c>
      <c r="M80" s="51">
        <v>0</v>
      </c>
      <c r="N80" s="122" t="s">
        <v>0</v>
      </c>
      <c r="O80" s="69" t="s">
        <v>0</v>
      </c>
    </row>
    <row r="81" spans="1:15" s="18" customFormat="1" x14ac:dyDescent="0.2">
      <c r="A81" s="70"/>
      <c r="B81" s="114" t="s">
        <v>108</v>
      </c>
      <c r="C81" s="119" t="s">
        <v>0</v>
      </c>
      <c r="D81" s="123" t="s">
        <v>0</v>
      </c>
      <c r="E81" s="44">
        <f>SUM(E82:E83)</f>
        <v>4187</v>
      </c>
      <c r="F81" s="44">
        <f t="shared" ref="F81:M81" si="15">SUM(F82:F83)</f>
        <v>3751</v>
      </c>
      <c r="G81" s="44">
        <f t="shared" si="15"/>
        <v>3243</v>
      </c>
      <c r="H81" s="45">
        <f t="shared" si="15"/>
        <v>2907</v>
      </c>
      <c r="I81" s="44">
        <f t="shared" si="15"/>
        <v>3249</v>
      </c>
      <c r="J81" s="46">
        <f t="shared" si="15"/>
        <v>2958</v>
      </c>
      <c r="K81" s="44">
        <f t="shared" si="15"/>
        <v>4890</v>
      </c>
      <c r="L81" s="44">
        <f t="shared" si="15"/>
        <v>3472</v>
      </c>
      <c r="M81" s="44">
        <f t="shared" si="15"/>
        <v>3680</v>
      </c>
      <c r="N81" s="124" t="s">
        <v>0</v>
      </c>
      <c r="O81" s="69" t="s">
        <v>0</v>
      </c>
    </row>
    <row r="82" spans="1:15" s="18" customFormat="1" x14ac:dyDescent="0.2">
      <c r="A82" s="70"/>
      <c r="B82" s="118" t="s">
        <v>109</v>
      </c>
      <c r="C82" s="119" t="s">
        <v>0</v>
      </c>
      <c r="D82" s="115" t="s">
        <v>0</v>
      </c>
      <c r="E82" s="36">
        <v>809</v>
      </c>
      <c r="F82" s="36">
        <v>430</v>
      </c>
      <c r="G82" s="36">
        <v>0</v>
      </c>
      <c r="H82" s="37">
        <v>0</v>
      </c>
      <c r="I82" s="36">
        <v>0</v>
      </c>
      <c r="J82" s="38">
        <v>0</v>
      </c>
      <c r="K82" s="36">
        <v>1500</v>
      </c>
      <c r="L82" s="36">
        <v>1500</v>
      </c>
      <c r="M82" s="36">
        <v>1500</v>
      </c>
      <c r="N82" s="120" t="s">
        <v>0</v>
      </c>
      <c r="O82" s="69" t="s">
        <v>0</v>
      </c>
    </row>
    <row r="83" spans="1:15" s="18" customFormat="1" x14ac:dyDescent="0.2">
      <c r="A83" s="70"/>
      <c r="B83" s="118" t="s">
        <v>110</v>
      </c>
      <c r="C83" s="119" t="s">
        <v>0</v>
      </c>
      <c r="D83" s="121" t="s">
        <v>0</v>
      </c>
      <c r="E83" s="51">
        <v>3378</v>
      </c>
      <c r="F83" s="51">
        <v>3321</v>
      </c>
      <c r="G83" s="51">
        <v>3243</v>
      </c>
      <c r="H83" s="52">
        <v>2907</v>
      </c>
      <c r="I83" s="51">
        <v>3249</v>
      </c>
      <c r="J83" s="53">
        <v>2958</v>
      </c>
      <c r="K83" s="51">
        <v>3390</v>
      </c>
      <c r="L83" s="51">
        <v>1972</v>
      </c>
      <c r="M83" s="51">
        <v>2180</v>
      </c>
      <c r="N83" s="122" t="s">
        <v>0</v>
      </c>
      <c r="O83" s="69" t="s">
        <v>0</v>
      </c>
    </row>
    <row r="84" spans="1:15" s="18" customFormat="1" x14ac:dyDescent="0.2">
      <c r="A84" s="70"/>
      <c r="B84" s="114" t="s">
        <v>111</v>
      </c>
      <c r="C84" s="119" t="s">
        <v>0</v>
      </c>
      <c r="D84" s="123" t="s">
        <v>0</v>
      </c>
      <c r="E84" s="44">
        <v>0</v>
      </c>
      <c r="F84" s="44">
        <v>0</v>
      </c>
      <c r="G84" s="44">
        <v>0</v>
      </c>
      <c r="H84" s="45">
        <v>0</v>
      </c>
      <c r="I84" s="44">
        <v>0</v>
      </c>
      <c r="J84" s="46">
        <v>0</v>
      </c>
      <c r="K84" s="44">
        <v>0</v>
      </c>
      <c r="L84" s="44">
        <v>0</v>
      </c>
      <c r="M84" s="44">
        <v>0</v>
      </c>
      <c r="N84" s="124" t="s">
        <v>0</v>
      </c>
      <c r="O84" s="69" t="s">
        <v>0</v>
      </c>
    </row>
    <row r="85" spans="1:15" s="18" customFormat="1" x14ac:dyDescent="0.2">
      <c r="A85" s="70"/>
      <c r="B85" s="114" t="s">
        <v>112</v>
      </c>
      <c r="C85" s="119" t="s">
        <v>0</v>
      </c>
      <c r="D85" s="123" t="s">
        <v>0</v>
      </c>
      <c r="E85" s="44">
        <v>0</v>
      </c>
      <c r="F85" s="44">
        <v>0</v>
      </c>
      <c r="G85" s="44">
        <v>0</v>
      </c>
      <c r="H85" s="45">
        <v>0</v>
      </c>
      <c r="I85" s="44">
        <v>0</v>
      </c>
      <c r="J85" s="46">
        <v>0</v>
      </c>
      <c r="K85" s="44">
        <v>0</v>
      </c>
      <c r="L85" s="44">
        <v>0</v>
      </c>
      <c r="M85" s="44">
        <v>0</v>
      </c>
      <c r="N85" s="124" t="s">
        <v>0</v>
      </c>
      <c r="O85" s="69" t="s">
        <v>0</v>
      </c>
    </row>
    <row r="86" spans="1:15" s="18" customFormat="1" x14ac:dyDescent="0.2">
      <c r="A86" s="70"/>
      <c r="B86" s="114" t="s">
        <v>113</v>
      </c>
      <c r="C86" s="119" t="s">
        <v>0</v>
      </c>
      <c r="D86" s="123" t="s">
        <v>0</v>
      </c>
      <c r="E86" s="44">
        <v>0</v>
      </c>
      <c r="F86" s="44">
        <v>0</v>
      </c>
      <c r="G86" s="44">
        <v>0</v>
      </c>
      <c r="H86" s="45">
        <v>0</v>
      </c>
      <c r="I86" s="44">
        <v>0</v>
      </c>
      <c r="J86" s="46">
        <v>0</v>
      </c>
      <c r="K86" s="44">
        <v>0</v>
      </c>
      <c r="L86" s="44">
        <v>0</v>
      </c>
      <c r="M86" s="44">
        <v>0</v>
      </c>
      <c r="N86" s="124" t="s">
        <v>0</v>
      </c>
      <c r="O86" s="69" t="s">
        <v>0</v>
      </c>
    </row>
    <row r="87" spans="1:15" s="18" customFormat="1" x14ac:dyDescent="0.2">
      <c r="A87" s="70"/>
      <c r="B87" s="114" t="s">
        <v>37</v>
      </c>
      <c r="C87" s="119" t="s">
        <v>0</v>
      </c>
      <c r="D87" s="123" t="s">
        <v>0</v>
      </c>
      <c r="E87" s="44">
        <v>0</v>
      </c>
      <c r="F87" s="44">
        <v>0</v>
      </c>
      <c r="G87" s="44">
        <v>0</v>
      </c>
      <c r="H87" s="45">
        <v>0</v>
      </c>
      <c r="I87" s="44">
        <v>0</v>
      </c>
      <c r="J87" s="46">
        <v>0</v>
      </c>
      <c r="K87" s="44">
        <v>0</v>
      </c>
      <c r="L87" s="44">
        <v>0</v>
      </c>
      <c r="M87" s="44">
        <v>0</v>
      </c>
      <c r="N87" s="124" t="s">
        <v>0</v>
      </c>
      <c r="O87" s="69" t="s">
        <v>0</v>
      </c>
    </row>
    <row r="88" spans="1:15" s="18" customFormat="1" x14ac:dyDescent="0.2">
      <c r="A88" s="70"/>
      <c r="B88" s="114" t="s">
        <v>114</v>
      </c>
      <c r="C88" s="119" t="s">
        <v>0</v>
      </c>
      <c r="D88" s="128" t="s">
        <v>0</v>
      </c>
      <c r="E88" s="44">
        <v>0</v>
      </c>
      <c r="F88" s="44">
        <v>0</v>
      </c>
      <c r="G88" s="44">
        <v>0</v>
      </c>
      <c r="H88" s="45">
        <v>0</v>
      </c>
      <c r="I88" s="44">
        <v>0</v>
      </c>
      <c r="J88" s="46">
        <v>0</v>
      </c>
      <c r="K88" s="44">
        <v>0</v>
      </c>
      <c r="L88" s="44">
        <v>0</v>
      </c>
      <c r="M88" s="44">
        <v>0</v>
      </c>
      <c r="N88" s="124" t="s">
        <v>0</v>
      </c>
      <c r="O88" s="69" t="s">
        <v>0</v>
      </c>
    </row>
    <row r="89" spans="1:15" s="18" customFormat="1" ht="5.25" customHeight="1" x14ac:dyDescent="0.25">
      <c r="A89" s="64"/>
      <c r="B89" s="127" t="s">
        <v>0</v>
      </c>
      <c r="C89" s="116" t="s">
        <v>0</v>
      </c>
      <c r="D89" s="116" t="s">
        <v>0</v>
      </c>
      <c r="E89" s="138"/>
      <c r="F89" s="138"/>
      <c r="G89" s="138"/>
      <c r="H89" s="139"/>
      <c r="I89" s="138"/>
      <c r="J89" s="140"/>
      <c r="K89" s="138"/>
      <c r="L89" s="138"/>
      <c r="M89" s="138"/>
      <c r="N89" s="117" t="s">
        <v>0</v>
      </c>
      <c r="O89" s="81" t="s">
        <v>0</v>
      </c>
    </row>
    <row r="90" spans="1:15" s="18" customFormat="1" x14ac:dyDescent="0.2">
      <c r="A90" s="70"/>
      <c r="B90" s="130" t="s">
        <v>115</v>
      </c>
      <c r="C90" s="123" t="s">
        <v>0</v>
      </c>
      <c r="D90" s="123" t="s">
        <v>0</v>
      </c>
      <c r="E90" s="27">
        <v>0</v>
      </c>
      <c r="F90" s="27">
        <v>309</v>
      </c>
      <c r="G90" s="27">
        <v>0</v>
      </c>
      <c r="H90" s="28">
        <v>0</v>
      </c>
      <c r="I90" s="27">
        <v>0</v>
      </c>
      <c r="J90" s="29">
        <v>0</v>
      </c>
      <c r="K90" s="27">
        <v>0</v>
      </c>
      <c r="L90" s="27">
        <v>0</v>
      </c>
      <c r="M90" s="27">
        <v>0</v>
      </c>
      <c r="N90" s="124" t="s">
        <v>0</v>
      </c>
      <c r="O90" s="82" t="s">
        <v>0</v>
      </c>
    </row>
    <row r="91" spans="1:15" s="18" customFormat="1" ht="5.25" customHeight="1" x14ac:dyDescent="0.2">
      <c r="A91" s="70"/>
      <c r="B91" s="127" t="s">
        <v>0</v>
      </c>
      <c r="C91" s="127" t="s">
        <v>0</v>
      </c>
      <c r="D91" s="127" t="s">
        <v>0</v>
      </c>
      <c r="E91" s="141"/>
      <c r="F91" s="141"/>
      <c r="G91" s="141"/>
      <c r="H91" s="142"/>
      <c r="I91" s="141"/>
      <c r="J91" s="143"/>
      <c r="K91" s="141"/>
      <c r="L91" s="141"/>
      <c r="M91" s="141"/>
      <c r="N91" s="124" t="s">
        <v>0</v>
      </c>
      <c r="O91" s="107" t="s">
        <v>0</v>
      </c>
    </row>
    <row r="92" spans="1:15" s="18" customFormat="1" x14ac:dyDescent="0.25">
      <c r="A92" s="144"/>
      <c r="B92" s="145" t="s">
        <v>116</v>
      </c>
      <c r="C92" s="146" t="s">
        <v>0</v>
      </c>
      <c r="D92" s="146" t="s">
        <v>0</v>
      </c>
      <c r="E92" s="103">
        <f>E4+E51+E77+E90</f>
        <v>92517</v>
      </c>
      <c r="F92" s="103">
        <f t="shared" ref="F92:M92" si="16">F4+F51+F77+F90</f>
        <v>102744</v>
      </c>
      <c r="G92" s="103">
        <f t="shared" si="16"/>
        <v>110360</v>
      </c>
      <c r="H92" s="104">
        <f t="shared" si="16"/>
        <v>113260</v>
      </c>
      <c r="I92" s="103">
        <f t="shared" si="16"/>
        <v>114133</v>
      </c>
      <c r="J92" s="105">
        <f t="shared" si="16"/>
        <v>112130</v>
      </c>
      <c r="K92" s="103">
        <f t="shared" si="16"/>
        <v>126820</v>
      </c>
      <c r="L92" s="103">
        <f t="shared" si="16"/>
        <v>125628</v>
      </c>
      <c r="M92" s="103">
        <f t="shared" si="16"/>
        <v>132924</v>
      </c>
      <c r="N92" s="147" t="s">
        <v>0</v>
      </c>
      <c r="O92" s="106" t="s">
        <v>0</v>
      </c>
    </row>
    <row r="93" spans="1:15" s="18" customFormat="1" x14ac:dyDescent="0.2">
      <c r="C93" s="107"/>
      <c r="D93" s="107"/>
      <c r="N93" s="107"/>
      <c r="O93" s="107"/>
    </row>
    <row r="94" spans="1:15" s="18" customFormat="1" x14ac:dyDescent="0.2">
      <c r="C94" s="107"/>
      <c r="D94" s="107"/>
      <c r="N94" s="107"/>
      <c r="O94" s="107"/>
    </row>
    <row r="95" spans="1:15" s="18" customFormat="1" x14ac:dyDescent="0.2">
      <c r="C95" s="107"/>
      <c r="D95" s="107"/>
      <c r="N95" s="107"/>
      <c r="O95" s="107"/>
    </row>
    <row r="96" spans="1:15" s="18" customFormat="1" x14ac:dyDescent="0.2">
      <c r="C96" s="107"/>
      <c r="D96" s="107"/>
      <c r="N96" s="107"/>
      <c r="O96" s="107"/>
    </row>
    <row r="97" spans="3:15" s="18" customFormat="1" x14ac:dyDescent="0.2">
      <c r="C97" s="107"/>
      <c r="D97" s="107"/>
      <c r="N97" s="107"/>
      <c r="O97" s="107"/>
    </row>
    <row r="98" spans="3:15" s="18" customFormat="1" x14ac:dyDescent="0.2">
      <c r="C98" s="107"/>
      <c r="D98" s="107"/>
      <c r="N98" s="107"/>
      <c r="O98" s="107"/>
    </row>
    <row r="99" spans="3:15" s="18" customFormat="1" x14ac:dyDescent="0.2">
      <c r="C99" s="107"/>
      <c r="D99" s="107"/>
      <c r="N99" s="107"/>
      <c r="O99" s="107"/>
    </row>
    <row r="100" spans="3:15" s="18" customFormat="1" x14ac:dyDescent="0.2">
      <c r="C100" s="107"/>
      <c r="D100" s="107"/>
      <c r="N100" s="107"/>
      <c r="O100" s="107"/>
    </row>
    <row r="101" spans="3:15" s="18" customFormat="1" x14ac:dyDescent="0.2">
      <c r="C101" s="107"/>
      <c r="D101" s="107"/>
      <c r="N101" s="107"/>
      <c r="O101" s="107"/>
    </row>
    <row r="102" spans="3:15" s="18" customFormat="1" x14ac:dyDescent="0.2">
      <c r="C102" s="107"/>
      <c r="D102" s="107"/>
      <c r="N102" s="107"/>
      <c r="O102" s="107"/>
    </row>
    <row r="103" spans="3:15" s="18" customFormat="1" x14ac:dyDescent="0.2">
      <c r="C103" s="107"/>
      <c r="D103" s="107"/>
      <c r="N103" s="107"/>
      <c r="O103" s="107"/>
    </row>
    <row r="104" spans="3:15" s="18" customFormat="1" x14ac:dyDescent="0.2">
      <c r="C104" s="107"/>
      <c r="D104" s="107"/>
      <c r="N104" s="107"/>
      <c r="O104" s="107"/>
    </row>
    <row r="105" spans="3:15" s="18" customFormat="1" x14ac:dyDescent="0.2">
      <c r="C105" s="107"/>
      <c r="D105" s="107"/>
      <c r="N105" s="107"/>
      <c r="O105" s="107"/>
    </row>
    <row r="106" spans="3:15" s="18" customFormat="1" x14ac:dyDescent="0.2">
      <c r="C106" s="107"/>
      <c r="D106" s="107"/>
      <c r="N106" s="107"/>
      <c r="O106" s="107"/>
    </row>
    <row r="107" spans="3:15" s="18" customFormat="1" x14ac:dyDescent="0.2">
      <c r="C107" s="107"/>
      <c r="D107" s="107"/>
      <c r="N107" s="107"/>
      <c r="O107" s="107"/>
    </row>
    <row r="108" spans="3:15" s="18" customFormat="1" x14ac:dyDescent="0.2">
      <c r="C108" s="107" t="s">
        <v>0</v>
      </c>
      <c r="D108" s="107" t="s">
        <v>0</v>
      </c>
      <c r="N108" s="107" t="s">
        <v>0</v>
      </c>
      <c r="O108" s="107" t="s">
        <v>0</v>
      </c>
    </row>
    <row r="109" spans="3:15" s="18" customFormat="1" x14ac:dyDescent="0.2">
      <c r="C109" s="107" t="s">
        <v>0</v>
      </c>
      <c r="D109" s="107" t="s">
        <v>0</v>
      </c>
      <c r="N109" s="107" t="s">
        <v>0</v>
      </c>
      <c r="O109" s="107" t="s">
        <v>0</v>
      </c>
    </row>
    <row r="110" spans="3:15" s="18" customFormat="1" x14ac:dyDescent="0.2">
      <c r="C110" s="107" t="s">
        <v>0</v>
      </c>
      <c r="D110" s="107" t="s">
        <v>0</v>
      </c>
      <c r="N110" s="107" t="s">
        <v>0</v>
      </c>
      <c r="O110" s="107" t="s">
        <v>0</v>
      </c>
    </row>
    <row r="111" spans="3:15" s="18" customFormat="1" x14ac:dyDescent="0.2">
      <c r="C111" s="107" t="s">
        <v>0</v>
      </c>
      <c r="D111" s="107" t="s">
        <v>0</v>
      </c>
      <c r="N111" s="107" t="s">
        <v>0</v>
      </c>
      <c r="O111" s="107" t="s">
        <v>0</v>
      </c>
    </row>
    <row r="112" spans="3:15" s="18" customFormat="1" x14ac:dyDescent="0.2">
      <c r="C112" s="107" t="s">
        <v>0</v>
      </c>
      <c r="D112" s="107" t="s">
        <v>0</v>
      </c>
      <c r="N112" s="107" t="s">
        <v>0</v>
      </c>
      <c r="O112" s="107" t="s">
        <v>0</v>
      </c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  <row r="249" spans="3:15" s="18" customFormat="1" x14ac:dyDescent="0.2">
      <c r="C249" s="107" t="s">
        <v>0</v>
      </c>
      <c r="D249" s="107" t="s">
        <v>0</v>
      </c>
      <c r="N249" s="107" t="s">
        <v>0</v>
      </c>
      <c r="O249" s="107" t="s">
        <v>0</v>
      </c>
    </row>
    <row r="250" spans="3:15" s="18" customFormat="1" x14ac:dyDescent="0.2">
      <c r="C250" s="107" t="s">
        <v>0</v>
      </c>
      <c r="D250" s="107" t="s">
        <v>0</v>
      </c>
      <c r="N250" s="107" t="s">
        <v>0</v>
      </c>
      <c r="O250" s="107" t="s">
        <v>0</v>
      </c>
    </row>
    <row r="251" spans="3:15" s="18" customFormat="1" x14ac:dyDescent="0.2">
      <c r="C251" s="107" t="s">
        <v>0</v>
      </c>
      <c r="D251" s="107" t="s">
        <v>0</v>
      </c>
      <c r="N251" s="107" t="s">
        <v>0</v>
      </c>
      <c r="O251" s="107" t="s">
        <v>0</v>
      </c>
    </row>
    <row r="252" spans="3:15" s="18" customFormat="1" x14ac:dyDescent="0.2">
      <c r="C252" s="107" t="s">
        <v>0</v>
      </c>
      <c r="D252" s="107" t="s">
        <v>0</v>
      </c>
      <c r="N252" s="107" t="s">
        <v>0</v>
      </c>
      <c r="O252" s="107" t="s">
        <v>0</v>
      </c>
    </row>
    <row r="253" spans="3:15" s="18" customFormat="1" x14ac:dyDescent="0.2">
      <c r="C253" s="107" t="s">
        <v>0</v>
      </c>
      <c r="D253" s="107" t="s">
        <v>0</v>
      </c>
      <c r="N253" s="107" t="s">
        <v>0</v>
      </c>
      <c r="O253" s="107" t="s">
        <v>0</v>
      </c>
    </row>
    <row r="254" spans="3:15" s="18" customFormat="1" x14ac:dyDescent="0.2">
      <c r="C254" s="107" t="s">
        <v>0</v>
      </c>
      <c r="D254" s="107" t="s">
        <v>0</v>
      </c>
      <c r="N254" s="107" t="s">
        <v>0</v>
      </c>
      <c r="O254" s="107" t="s">
        <v>0</v>
      </c>
    </row>
    <row r="255" spans="3:15" s="18" customFormat="1" x14ac:dyDescent="0.2">
      <c r="C255" s="107" t="s">
        <v>0</v>
      </c>
      <c r="D255" s="107" t="s">
        <v>0</v>
      </c>
      <c r="N255" s="107" t="s">
        <v>0</v>
      </c>
      <c r="O255" s="107" t="s">
        <v>0</v>
      </c>
    </row>
    <row r="256" spans="3:15" s="18" customFormat="1" x14ac:dyDescent="0.2">
      <c r="C256" s="107" t="s">
        <v>0</v>
      </c>
      <c r="D256" s="107" t="s">
        <v>0</v>
      </c>
      <c r="N256" s="107" t="s">
        <v>0</v>
      </c>
      <c r="O256" s="107" t="s">
        <v>0</v>
      </c>
    </row>
    <row r="257" spans="3:15" s="18" customFormat="1" x14ac:dyDescent="0.2">
      <c r="C257" s="107" t="s">
        <v>0</v>
      </c>
      <c r="D257" s="107" t="s">
        <v>0</v>
      </c>
      <c r="N257" s="107" t="s">
        <v>0</v>
      </c>
      <c r="O257" s="107" t="s">
        <v>0</v>
      </c>
    </row>
    <row r="258" spans="3:15" s="18" customFormat="1" x14ac:dyDescent="0.2">
      <c r="C258" s="107" t="s">
        <v>0</v>
      </c>
      <c r="D258" s="107" t="s">
        <v>0</v>
      </c>
      <c r="N258" s="107" t="s">
        <v>0</v>
      </c>
      <c r="O258" s="107" t="s">
        <v>0</v>
      </c>
    </row>
    <row r="259" spans="3:15" s="18" customFormat="1" x14ac:dyDescent="0.2">
      <c r="C259" s="107" t="s">
        <v>0</v>
      </c>
      <c r="D259" s="107" t="s">
        <v>0</v>
      </c>
      <c r="N259" s="107" t="s">
        <v>0</v>
      </c>
      <c r="O259" s="107" t="s">
        <v>0</v>
      </c>
    </row>
    <row r="260" spans="3:15" s="18" customFormat="1" x14ac:dyDescent="0.2">
      <c r="C260" s="107" t="s">
        <v>0</v>
      </c>
      <c r="D260" s="107" t="s">
        <v>0</v>
      </c>
      <c r="N260" s="107" t="s">
        <v>0</v>
      </c>
      <c r="O260" s="107" t="s">
        <v>0</v>
      </c>
    </row>
    <row r="261" spans="3:15" s="18" customFormat="1" x14ac:dyDescent="0.2">
      <c r="C261" s="107" t="s">
        <v>0</v>
      </c>
      <c r="D261" s="107" t="s">
        <v>0</v>
      </c>
      <c r="N261" s="107" t="s">
        <v>0</v>
      </c>
      <c r="O261" s="107" t="s">
        <v>0</v>
      </c>
    </row>
    <row r="262" spans="3:15" s="18" customFormat="1" x14ac:dyDescent="0.2">
      <c r="C262" s="107" t="s">
        <v>0</v>
      </c>
      <c r="D262" s="107" t="s">
        <v>0</v>
      </c>
      <c r="N262" s="107" t="s">
        <v>0</v>
      </c>
      <c r="O262" s="107" t="s">
        <v>0</v>
      </c>
    </row>
    <row r="263" spans="3:15" s="18" customFormat="1" x14ac:dyDescent="0.2">
      <c r="C263" s="107" t="s">
        <v>0</v>
      </c>
      <c r="D263" s="107" t="s">
        <v>0</v>
      </c>
      <c r="N263" s="107" t="s">
        <v>0</v>
      </c>
      <c r="O263" s="107" t="s">
        <v>0</v>
      </c>
    </row>
    <row r="264" spans="3:15" s="18" customFormat="1" x14ac:dyDescent="0.2">
      <c r="C264" s="107" t="s">
        <v>0</v>
      </c>
      <c r="D264" s="107" t="s">
        <v>0</v>
      </c>
      <c r="N264" s="107" t="s">
        <v>0</v>
      </c>
      <c r="O264" s="107" t="s">
        <v>0</v>
      </c>
    </row>
    <row r="265" spans="3:15" s="18" customFormat="1" x14ac:dyDescent="0.2">
      <c r="C265" s="107" t="s">
        <v>0</v>
      </c>
      <c r="D265" s="107" t="s">
        <v>0</v>
      </c>
      <c r="N265" s="107" t="s">
        <v>0</v>
      </c>
      <c r="O265" s="107" t="s">
        <v>0</v>
      </c>
    </row>
    <row r="266" spans="3:15" s="18" customFormat="1" x14ac:dyDescent="0.2">
      <c r="C266" s="107" t="s">
        <v>0</v>
      </c>
      <c r="D266" s="107" t="s">
        <v>0</v>
      </c>
      <c r="N266" s="107" t="s">
        <v>0</v>
      </c>
      <c r="O266" s="107" t="s">
        <v>0</v>
      </c>
    </row>
    <row r="267" spans="3:15" s="18" customFormat="1" x14ac:dyDescent="0.2">
      <c r="C267" s="107" t="s">
        <v>0</v>
      </c>
      <c r="D267" s="107" t="s">
        <v>0</v>
      </c>
      <c r="N267" s="107" t="s">
        <v>0</v>
      </c>
      <c r="O267" s="107" t="s">
        <v>0</v>
      </c>
    </row>
    <row r="268" spans="3:15" s="18" customFormat="1" x14ac:dyDescent="0.2">
      <c r="C268" s="107" t="s">
        <v>0</v>
      </c>
      <c r="D268" s="107" t="s">
        <v>0</v>
      </c>
      <c r="N268" s="107" t="s">
        <v>0</v>
      </c>
      <c r="O268" s="107" t="s">
        <v>0</v>
      </c>
    </row>
    <row r="269" spans="3:15" s="18" customFormat="1" x14ac:dyDescent="0.2">
      <c r="C269" s="107" t="s">
        <v>0</v>
      </c>
      <c r="D269" s="107" t="s">
        <v>0</v>
      </c>
      <c r="N269" s="107" t="s">
        <v>0</v>
      </c>
      <c r="O269" s="107" t="s">
        <v>0</v>
      </c>
    </row>
    <row r="270" spans="3:15" s="18" customFormat="1" x14ac:dyDescent="0.2">
      <c r="C270" s="107" t="s">
        <v>0</v>
      </c>
      <c r="D270" s="107" t="s">
        <v>0</v>
      </c>
      <c r="N270" s="107" t="s">
        <v>0</v>
      </c>
      <c r="O270" s="107" t="s">
        <v>0</v>
      </c>
    </row>
    <row r="271" spans="3:15" s="18" customFormat="1" x14ac:dyDescent="0.2">
      <c r="C271" s="107" t="s">
        <v>0</v>
      </c>
      <c r="D271" s="107" t="s">
        <v>0</v>
      </c>
      <c r="N271" s="107" t="s">
        <v>0</v>
      </c>
      <c r="O271" s="107" t="s">
        <v>0</v>
      </c>
    </row>
    <row r="272" spans="3:15" s="18" customFormat="1" x14ac:dyDescent="0.2">
      <c r="C272" s="107" t="s">
        <v>0</v>
      </c>
      <c r="D272" s="107" t="s">
        <v>0</v>
      </c>
      <c r="N272" s="107" t="s">
        <v>0</v>
      </c>
      <c r="O272" s="107" t="s">
        <v>0</v>
      </c>
    </row>
    <row r="273" spans="3:15" s="18" customFormat="1" x14ac:dyDescent="0.2">
      <c r="C273" s="107" t="s">
        <v>0</v>
      </c>
      <c r="D273" s="107" t="s">
        <v>0</v>
      </c>
      <c r="N273" s="107" t="s">
        <v>0</v>
      </c>
      <c r="O273" s="107" t="s">
        <v>0</v>
      </c>
    </row>
    <row r="274" spans="3:15" s="18" customFormat="1" x14ac:dyDescent="0.2">
      <c r="C274" s="107" t="s">
        <v>0</v>
      </c>
      <c r="D274" s="107" t="s">
        <v>0</v>
      </c>
      <c r="N274" s="107" t="s">
        <v>0</v>
      </c>
      <c r="O274" s="107" t="s">
        <v>0</v>
      </c>
    </row>
    <row r="275" spans="3:15" s="18" customFormat="1" x14ac:dyDescent="0.2">
      <c r="C275" s="107" t="s">
        <v>0</v>
      </c>
      <c r="D275" s="107" t="s">
        <v>0</v>
      </c>
      <c r="N275" s="107" t="s">
        <v>0</v>
      </c>
      <c r="O275" s="107" t="s">
        <v>0</v>
      </c>
    </row>
    <row r="276" spans="3:15" s="18" customFormat="1" x14ac:dyDescent="0.2">
      <c r="C276" s="107" t="s">
        <v>0</v>
      </c>
      <c r="D276" s="107" t="s">
        <v>0</v>
      </c>
      <c r="N276" s="107" t="s">
        <v>0</v>
      </c>
      <c r="O276" s="107" t="s">
        <v>0</v>
      </c>
    </row>
    <row r="277" spans="3:15" s="18" customFormat="1" x14ac:dyDescent="0.2">
      <c r="C277" s="107" t="s">
        <v>0</v>
      </c>
      <c r="D277" s="107" t="s">
        <v>0</v>
      </c>
      <c r="N277" s="107" t="s">
        <v>0</v>
      </c>
      <c r="O277" s="107" t="s">
        <v>0</v>
      </c>
    </row>
    <row r="278" spans="3:15" s="18" customFormat="1" x14ac:dyDescent="0.2">
      <c r="C278" s="107" t="s">
        <v>0</v>
      </c>
      <c r="D278" s="107" t="s">
        <v>0</v>
      </c>
      <c r="N278" s="107" t="s">
        <v>0</v>
      </c>
      <c r="O278" s="107" t="s">
        <v>0</v>
      </c>
    </row>
    <row r="279" spans="3:15" s="18" customFormat="1" x14ac:dyDescent="0.2">
      <c r="C279" s="107" t="s">
        <v>0</v>
      </c>
      <c r="D279" s="107" t="s">
        <v>0</v>
      </c>
      <c r="N279" s="107" t="s">
        <v>0</v>
      </c>
      <c r="O279" s="107" t="s">
        <v>0</v>
      </c>
    </row>
    <row r="280" spans="3:15" s="18" customFormat="1" x14ac:dyDescent="0.2">
      <c r="C280" s="107" t="s">
        <v>0</v>
      </c>
      <c r="D280" s="107" t="s">
        <v>0</v>
      </c>
      <c r="N280" s="107" t="s">
        <v>0</v>
      </c>
      <c r="O280" s="107" t="s">
        <v>0</v>
      </c>
    </row>
    <row r="281" spans="3:15" s="18" customFormat="1" x14ac:dyDescent="0.2">
      <c r="C281" s="107" t="s">
        <v>0</v>
      </c>
      <c r="D281" s="107" t="s">
        <v>0</v>
      </c>
      <c r="N281" s="107" t="s">
        <v>0</v>
      </c>
      <c r="O281" s="107" t="s">
        <v>0</v>
      </c>
    </row>
    <row r="282" spans="3:15" s="18" customFormat="1" x14ac:dyDescent="0.2">
      <c r="C282" s="107" t="s">
        <v>0</v>
      </c>
      <c r="D282" s="107" t="s">
        <v>0</v>
      </c>
      <c r="N282" s="107" t="s">
        <v>0</v>
      </c>
      <c r="O282" s="107" t="s">
        <v>0</v>
      </c>
    </row>
    <row r="283" spans="3:15" s="18" customFormat="1" x14ac:dyDescent="0.2">
      <c r="C283" s="107" t="s">
        <v>0</v>
      </c>
      <c r="D283" s="107" t="s">
        <v>0</v>
      </c>
      <c r="N283" s="107" t="s">
        <v>0</v>
      </c>
      <c r="O283" s="107" t="s">
        <v>0</v>
      </c>
    </row>
    <row r="284" spans="3:15" s="18" customFormat="1" x14ac:dyDescent="0.2">
      <c r="C284" s="107" t="s">
        <v>0</v>
      </c>
      <c r="D284" s="107" t="s">
        <v>0</v>
      </c>
      <c r="N284" s="107" t="s">
        <v>0</v>
      </c>
      <c r="O284" s="107" t="s">
        <v>0</v>
      </c>
    </row>
    <row r="285" spans="3:15" s="18" customFormat="1" x14ac:dyDescent="0.2">
      <c r="C285" s="107" t="s">
        <v>0</v>
      </c>
      <c r="D285" s="107" t="s">
        <v>0</v>
      </c>
      <c r="N285" s="107" t="s">
        <v>0</v>
      </c>
      <c r="O285" s="107" t="s">
        <v>0</v>
      </c>
    </row>
    <row r="286" spans="3:15" s="18" customFormat="1" x14ac:dyDescent="0.2">
      <c r="C286" s="107" t="s">
        <v>0</v>
      </c>
      <c r="D286" s="107" t="s">
        <v>0</v>
      </c>
      <c r="N286" s="107" t="s">
        <v>0</v>
      </c>
      <c r="O286" s="107" t="s">
        <v>0</v>
      </c>
    </row>
    <row r="287" spans="3:15" s="18" customFormat="1" x14ac:dyDescent="0.2">
      <c r="C287" s="107" t="s">
        <v>0</v>
      </c>
      <c r="D287" s="107" t="s">
        <v>0</v>
      </c>
      <c r="N287" s="107" t="s">
        <v>0</v>
      </c>
      <c r="O287" s="107" t="s">
        <v>0</v>
      </c>
    </row>
    <row r="288" spans="3:15" s="18" customFormat="1" x14ac:dyDescent="0.2">
      <c r="C288" s="107" t="s">
        <v>0</v>
      </c>
      <c r="D288" s="107" t="s">
        <v>0</v>
      </c>
      <c r="N288" s="107" t="s">
        <v>0</v>
      </c>
      <c r="O288" s="107" t="s">
        <v>0</v>
      </c>
    </row>
    <row r="289" spans="3:15" s="18" customFormat="1" x14ac:dyDescent="0.2">
      <c r="C289" s="107" t="s">
        <v>0</v>
      </c>
      <c r="D289" s="107" t="s">
        <v>0</v>
      </c>
      <c r="N289" s="107" t="s">
        <v>0</v>
      </c>
      <c r="O289" s="107" t="s">
        <v>0</v>
      </c>
    </row>
    <row r="290" spans="3:15" s="18" customFormat="1" x14ac:dyDescent="0.2">
      <c r="C290" s="107" t="s">
        <v>0</v>
      </c>
      <c r="D290" s="107" t="s">
        <v>0</v>
      </c>
      <c r="N290" s="107" t="s">
        <v>0</v>
      </c>
      <c r="O290" s="107" t="s">
        <v>0</v>
      </c>
    </row>
    <row r="291" spans="3:15" s="18" customFormat="1" x14ac:dyDescent="0.2">
      <c r="C291" s="107" t="s">
        <v>0</v>
      </c>
      <c r="D291" s="107" t="s">
        <v>0</v>
      </c>
      <c r="N291" s="107" t="s">
        <v>0</v>
      </c>
      <c r="O291" s="107" t="s">
        <v>0</v>
      </c>
    </row>
    <row r="292" spans="3:15" s="18" customFormat="1" x14ac:dyDescent="0.2">
      <c r="C292" s="107" t="s">
        <v>0</v>
      </c>
      <c r="D292" s="107" t="s">
        <v>0</v>
      </c>
      <c r="N292" s="107" t="s">
        <v>0</v>
      </c>
      <c r="O292" s="107" t="s">
        <v>0</v>
      </c>
    </row>
    <row r="293" spans="3:15" s="18" customFormat="1" x14ac:dyDescent="0.2">
      <c r="C293" s="107" t="s">
        <v>0</v>
      </c>
      <c r="D293" s="107" t="s">
        <v>0</v>
      </c>
      <c r="N293" s="107" t="s">
        <v>0</v>
      </c>
      <c r="O293" s="107" t="s">
        <v>0</v>
      </c>
    </row>
    <row r="294" spans="3:15" s="18" customFormat="1" x14ac:dyDescent="0.2">
      <c r="C294" s="107" t="s">
        <v>0</v>
      </c>
      <c r="D294" s="107" t="s">
        <v>0</v>
      </c>
      <c r="N294" s="107" t="s">
        <v>0</v>
      </c>
      <c r="O294" s="107" t="s">
        <v>0</v>
      </c>
    </row>
    <row r="295" spans="3:15" s="18" customFormat="1" x14ac:dyDescent="0.2">
      <c r="C295" s="107" t="s">
        <v>0</v>
      </c>
      <c r="D295" s="107" t="s">
        <v>0</v>
      </c>
      <c r="N295" s="107" t="s">
        <v>0</v>
      </c>
      <c r="O295" s="107" t="s">
        <v>0</v>
      </c>
    </row>
    <row r="296" spans="3:15" s="18" customFormat="1" x14ac:dyDescent="0.2">
      <c r="C296" s="107" t="s">
        <v>0</v>
      </c>
      <c r="D296" s="107" t="s">
        <v>0</v>
      </c>
      <c r="N296" s="107" t="s">
        <v>0</v>
      </c>
      <c r="O296" s="107" t="s">
        <v>0</v>
      </c>
    </row>
    <row r="297" spans="3:15" s="18" customFormat="1" x14ac:dyDescent="0.2">
      <c r="C297" s="107" t="s">
        <v>0</v>
      </c>
      <c r="D297" s="107" t="s">
        <v>0</v>
      </c>
      <c r="N297" s="107" t="s">
        <v>0</v>
      </c>
      <c r="O297" s="107" t="s">
        <v>0</v>
      </c>
    </row>
    <row r="298" spans="3:15" s="18" customFormat="1" x14ac:dyDescent="0.2">
      <c r="C298" s="107" t="s">
        <v>0</v>
      </c>
      <c r="D298" s="107" t="s">
        <v>0</v>
      </c>
      <c r="N298" s="107" t="s">
        <v>0</v>
      </c>
      <c r="O298" s="107" t="s">
        <v>0</v>
      </c>
    </row>
    <row r="299" spans="3:15" s="18" customFormat="1" x14ac:dyDescent="0.2">
      <c r="C299" s="107" t="s">
        <v>0</v>
      </c>
      <c r="D299" s="107" t="s">
        <v>0</v>
      </c>
      <c r="N299" s="107" t="s">
        <v>0</v>
      </c>
      <c r="O299" s="107" t="s">
        <v>0</v>
      </c>
    </row>
    <row r="300" spans="3:15" s="18" customFormat="1" x14ac:dyDescent="0.2">
      <c r="C300" s="107" t="s">
        <v>0</v>
      </c>
      <c r="D300" s="107" t="s">
        <v>0</v>
      </c>
      <c r="N300" s="107" t="s">
        <v>0</v>
      </c>
      <c r="O300" s="107" t="s">
        <v>0</v>
      </c>
    </row>
    <row r="301" spans="3:15" s="18" customFormat="1" x14ac:dyDescent="0.2">
      <c r="C301" s="107" t="s">
        <v>0</v>
      </c>
      <c r="D301" s="107" t="s">
        <v>0</v>
      </c>
      <c r="N301" s="107" t="s">
        <v>0</v>
      </c>
      <c r="O301" s="107" t="s">
        <v>0</v>
      </c>
    </row>
    <row r="302" spans="3:15" s="18" customFormat="1" x14ac:dyDescent="0.2">
      <c r="C302" s="107" t="s">
        <v>0</v>
      </c>
      <c r="D302" s="107" t="s">
        <v>0</v>
      </c>
      <c r="N302" s="107" t="s">
        <v>0</v>
      </c>
      <c r="O302" s="107" t="s">
        <v>0</v>
      </c>
    </row>
    <row r="303" spans="3:15" s="18" customFormat="1" x14ac:dyDescent="0.2">
      <c r="C303" s="107" t="s">
        <v>0</v>
      </c>
      <c r="D303" s="107" t="s">
        <v>0</v>
      </c>
      <c r="N303" s="107" t="s">
        <v>0</v>
      </c>
      <c r="O303" s="107" t="s">
        <v>0</v>
      </c>
    </row>
    <row r="304" spans="3:15" s="18" customFormat="1" x14ac:dyDescent="0.2">
      <c r="C304" s="107" t="s">
        <v>0</v>
      </c>
      <c r="D304" s="107" t="s">
        <v>0</v>
      </c>
      <c r="N304" s="107" t="s">
        <v>0</v>
      </c>
      <c r="O304" s="107" t="s">
        <v>0</v>
      </c>
    </row>
    <row r="305" spans="3:15" s="18" customFormat="1" x14ac:dyDescent="0.2">
      <c r="C305" s="107" t="s">
        <v>0</v>
      </c>
      <c r="D305" s="107" t="s">
        <v>0</v>
      </c>
      <c r="N305" s="107" t="s">
        <v>0</v>
      </c>
      <c r="O305" s="107" t="s">
        <v>0</v>
      </c>
    </row>
    <row r="306" spans="3:15" s="18" customFormat="1" x14ac:dyDescent="0.2">
      <c r="C306" s="107" t="s">
        <v>0</v>
      </c>
      <c r="D306" s="107" t="s">
        <v>0</v>
      </c>
      <c r="N306" s="107" t="s">
        <v>0</v>
      </c>
      <c r="O306" s="107" t="s">
        <v>0</v>
      </c>
    </row>
    <row r="307" spans="3:15" s="18" customFormat="1" x14ac:dyDescent="0.2">
      <c r="C307" s="107" t="s">
        <v>0</v>
      </c>
      <c r="D307" s="107" t="s">
        <v>0</v>
      </c>
      <c r="N307" s="107" t="s">
        <v>0</v>
      </c>
      <c r="O307" s="107" t="s">
        <v>0</v>
      </c>
    </row>
    <row r="308" spans="3:15" s="18" customFormat="1" x14ac:dyDescent="0.2">
      <c r="C308" s="107" t="s">
        <v>0</v>
      </c>
      <c r="D308" s="107" t="s">
        <v>0</v>
      </c>
      <c r="N308" s="107" t="s">
        <v>0</v>
      </c>
      <c r="O308" s="107" t="s">
        <v>0</v>
      </c>
    </row>
    <row r="309" spans="3:15" s="18" customFormat="1" x14ac:dyDescent="0.2">
      <c r="C309" s="107" t="s">
        <v>0</v>
      </c>
      <c r="D309" s="107" t="s">
        <v>0</v>
      </c>
      <c r="N309" s="107" t="s">
        <v>0</v>
      </c>
      <c r="O309" s="107" t="s">
        <v>0</v>
      </c>
    </row>
    <row r="310" spans="3:15" s="18" customFormat="1" x14ac:dyDescent="0.2">
      <c r="C310" s="107" t="s">
        <v>0</v>
      </c>
      <c r="D310" s="107" t="s">
        <v>0</v>
      </c>
      <c r="N310" s="107" t="s">
        <v>0</v>
      </c>
      <c r="O310" s="107" t="s">
        <v>0</v>
      </c>
    </row>
    <row r="311" spans="3:15" s="18" customFormat="1" x14ac:dyDescent="0.2">
      <c r="C311" s="107" t="s">
        <v>0</v>
      </c>
      <c r="D311" s="107" t="s">
        <v>0</v>
      </c>
      <c r="N311" s="107" t="s">
        <v>0</v>
      </c>
      <c r="O311" s="107" t="s">
        <v>0</v>
      </c>
    </row>
    <row r="312" spans="3:15" s="18" customFormat="1" x14ac:dyDescent="0.2">
      <c r="C312" s="107" t="s">
        <v>0</v>
      </c>
      <c r="D312" s="107" t="s">
        <v>0</v>
      </c>
      <c r="N312" s="107" t="s">
        <v>0</v>
      </c>
      <c r="O312" s="107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rgb="FFFFFF66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108" customWidth="1"/>
    <col min="2" max="2" width="50.85546875" style="108" customWidth="1"/>
    <col min="3" max="4" width="0.85546875" style="108" customWidth="1"/>
    <col min="5" max="13" width="10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170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109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10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124</v>
      </c>
      <c r="F3" s="22" t="s">
        <v>125</v>
      </c>
      <c r="G3" s="22" t="s">
        <v>126</v>
      </c>
      <c r="H3" s="173" t="s">
        <v>127</v>
      </c>
      <c r="I3" s="174"/>
      <c r="J3" s="175"/>
      <c r="K3" s="22" t="s">
        <v>128</v>
      </c>
      <c r="L3" s="22" t="s">
        <v>129</v>
      </c>
      <c r="M3" s="22" t="s">
        <v>130</v>
      </c>
      <c r="N3" s="22" t="s">
        <v>0</v>
      </c>
      <c r="O3" s="23" t="s">
        <v>0</v>
      </c>
    </row>
    <row r="4" spans="1:27" s="31" customFormat="1" x14ac:dyDescent="0.2">
      <c r="A4" s="56"/>
      <c r="B4" s="111" t="s">
        <v>41</v>
      </c>
      <c r="C4" s="112" t="s">
        <v>0</v>
      </c>
      <c r="D4" s="112" t="s">
        <v>0</v>
      </c>
      <c r="E4" s="27">
        <f>E5+E8+E47</f>
        <v>9960</v>
      </c>
      <c r="F4" s="27">
        <f t="shared" ref="F4:M4" si="0">F5+F8+F47</f>
        <v>10781</v>
      </c>
      <c r="G4" s="27">
        <f t="shared" si="0"/>
        <v>10324</v>
      </c>
      <c r="H4" s="28">
        <f t="shared" si="0"/>
        <v>12249</v>
      </c>
      <c r="I4" s="27">
        <f t="shared" si="0"/>
        <v>15045</v>
      </c>
      <c r="J4" s="29">
        <f t="shared" si="0"/>
        <v>14630</v>
      </c>
      <c r="K4" s="27">
        <f t="shared" si="0"/>
        <v>17827</v>
      </c>
      <c r="L4" s="27">
        <f t="shared" si="0"/>
        <v>19250</v>
      </c>
      <c r="M4" s="27">
        <f t="shared" si="0"/>
        <v>20396</v>
      </c>
      <c r="N4" s="113" t="s">
        <v>0</v>
      </c>
      <c r="O4" s="30" t="s">
        <v>0</v>
      </c>
      <c r="AA4" s="32" t="s">
        <v>8</v>
      </c>
    </row>
    <row r="5" spans="1:27" s="18" customFormat="1" x14ac:dyDescent="0.2">
      <c r="A5" s="70"/>
      <c r="B5" s="114" t="s">
        <v>42</v>
      </c>
      <c r="C5" s="115" t="s">
        <v>0</v>
      </c>
      <c r="D5" s="116" t="s">
        <v>0</v>
      </c>
      <c r="E5" s="59">
        <f>SUM(E6:E7)</f>
        <v>7548</v>
      </c>
      <c r="F5" s="59">
        <f t="shared" ref="F5:M5" si="1">SUM(F6:F7)</f>
        <v>8272</v>
      </c>
      <c r="G5" s="59">
        <f t="shared" si="1"/>
        <v>7828</v>
      </c>
      <c r="H5" s="60">
        <f t="shared" si="1"/>
        <v>9414</v>
      </c>
      <c r="I5" s="59">
        <f t="shared" si="1"/>
        <v>12179</v>
      </c>
      <c r="J5" s="61">
        <f t="shared" si="1"/>
        <v>11595</v>
      </c>
      <c r="K5" s="59">
        <f t="shared" si="1"/>
        <v>15000</v>
      </c>
      <c r="L5" s="59">
        <f t="shared" si="1"/>
        <v>16282</v>
      </c>
      <c r="M5" s="59">
        <f t="shared" si="1"/>
        <v>17262</v>
      </c>
      <c r="N5" s="117" t="s">
        <v>0</v>
      </c>
      <c r="O5" s="68" t="s">
        <v>0</v>
      </c>
      <c r="AA5" s="41">
        <v>1</v>
      </c>
    </row>
    <row r="6" spans="1:27" s="18" customFormat="1" x14ac:dyDescent="0.2">
      <c r="A6" s="70"/>
      <c r="B6" s="118" t="s">
        <v>43</v>
      </c>
      <c r="C6" s="119" t="s">
        <v>0</v>
      </c>
      <c r="D6" s="115" t="s">
        <v>0</v>
      </c>
      <c r="E6" s="36">
        <v>6242</v>
      </c>
      <c r="F6" s="36">
        <v>6878</v>
      </c>
      <c r="G6" s="36">
        <v>7828</v>
      </c>
      <c r="H6" s="37">
        <v>7891</v>
      </c>
      <c r="I6" s="36">
        <v>12179</v>
      </c>
      <c r="J6" s="38">
        <v>11595</v>
      </c>
      <c r="K6" s="36">
        <v>12913</v>
      </c>
      <c r="L6" s="36">
        <v>14154</v>
      </c>
      <c r="M6" s="36">
        <v>14875</v>
      </c>
      <c r="N6" s="120" t="s">
        <v>0</v>
      </c>
      <c r="O6" s="69" t="s">
        <v>0</v>
      </c>
      <c r="AA6" s="32" t="s">
        <v>11</v>
      </c>
    </row>
    <row r="7" spans="1:27" s="18" customFormat="1" x14ac:dyDescent="0.2">
      <c r="A7" s="70"/>
      <c r="B7" s="118" t="s">
        <v>44</v>
      </c>
      <c r="C7" s="119" t="s">
        <v>0</v>
      </c>
      <c r="D7" s="121" t="s">
        <v>0</v>
      </c>
      <c r="E7" s="51">
        <v>1306</v>
      </c>
      <c r="F7" s="51">
        <v>1394</v>
      </c>
      <c r="G7" s="51">
        <v>0</v>
      </c>
      <c r="H7" s="52">
        <v>1523</v>
      </c>
      <c r="I7" s="51">
        <v>0</v>
      </c>
      <c r="J7" s="53">
        <v>0</v>
      </c>
      <c r="K7" s="51">
        <v>2087</v>
      </c>
      <c r="L7" s="51">
        <v>2128</v>
      </c>
      <c r="M7" s="51">
        <v>2387</v>
      </c>
      <c r="N7" s="122" t="s">
        <v>0</v>
      </c>
      <c r="O7" s="69" t="s">
        <v>0</v>
      </c>
      <c r="AA7" s="41">
        <v>1</v>
      </c>
    </row>
    <row r="8" spans="1:27" s="18" customFormat="1" x14ac:dyDescent="0.25">
      <c r="A8" s="64"/>
      <c r="B8" s="114" t="s">
        <v>45</v>
      </c>
      <c r="C8" s="119" t="s">
        <v>0</v>
      </c>
      <c r="D8" s="123" t="s">
        <v>0</v>
      </c>
      <c r="E8" s="59">
        <f>SUM(E9:E46)</f>
        <v>2412</v>
      </c>
      <c r="F8" s="59">
        <f t="shared" ref="F8:M8" si="2">SUM(F9:F46)</f>
        <v>2509</v>
      </c>
      <c r="G8" s="59">
        <f t="shared" si="2"/>
        <v>2496</v>
      </c>
      <c r="H8" s="60">
        <f t="shared" si="2"/>
        <v>2835</v>
      </c>
      <c r="I8" s="59">
        <f t="shared" si="2"/>
        <v>2866</v>
      </c>
      <c r="J8" s="61">
        <f t="shared" si="2"/>
        <v>3035</v>
      </c>
      <c r="K8" s="59">
        <f t="shared" si="2"/>
        <v>2827</v>
      </c>
      <c r="L8" s="59">
        <f t="shared" si="2"/>
        <v>2968</v>
      </c>
      <c r="M8" s="59">
        <f t="shared" si="2"/>
        <v>3134</v>
      </c>
      <c r="N8" s="124" t="s">
        <v>0</v>
      </c>
      <c r="O8" s="69" t="s">
        <v>0</v>
      </c>
      <c r="AA8" s="32" t="s">
        <v>14</v>
      </c>
    </row>
    <row r="9" spans="1:27" s="18" customFormat="1" x14ac:dyDescent="0.25">
      <c r="A9" s="64"/>
      <c r="B9" s="125" t="s">
        <v>46</v>
      </c>
      <c r="C9" s="119" t="s">
        <v>0</v>
      </c>
      <c r="D9" s="115" t="s">
        <v>0</v>
      </c>
      <c r="E9" s="36">
        <v>136</v>
      </c>
      <c r="F9" s="36">
        <v>143</v>
      </c>
      <c r="G9" s="36">
        <v>86</v>
      </c>
      <c r="H9" s="37">
        <v>200</v>
      </c>
      <c r="I9" s="36">
        <v>25</v>
      </c>
      <c r="J9" s="38">
        <v>25</v>
      </c>
      <c r="K9" s="36">
        <v>45</v>
      </c>
      <c r="L9" s="36">
        <v>50</v>
      </c>
      <c r="M9" s="36">
        <v>62</v>
      </c>
      <c r="N9" s="120" t="s">
        <v>0</v>
      </c>
      <c r="O9" s="69" t="s">
        <v>0</v>
      </c>
      <c r="AA9" s="18" t="s">
        <v>0</v>
      </c>
    </row>
    <row r="10" spans="1:27" s="18" customFormat="1" x14ac:dyDescent="0.25">
      <c r="A10" s="64"/>
      <c r="B10" s="125" t="s">
        <v>47</v>
      </c>
      <c r="C10" s="119" t="s">
        <v>0</v>
      </c>
      <c r="D10" s="119" t="s">
        <v>0</v>
      </c>
      <c r="E10" s="44">
        <v>6</v>
      </c>
      <c r="F10" s="44">
        <v>0</v>
      </c>
      <c r="G10" s="44">
        <v>0</v>
      </c>
      <c r="H10" s="45">
        <v>0</v>
      </c>
      <c r="I10" s="44">
        <v>0</v>
      </c>
      <c r="J10" s="46">
        <v>0</v>
      </c>
      <c r="K10" s="44">
        <v>9</v>
      </c>
      <c r="L10" s="44">
        <v>10</v>
      </c>
      <c r="M10" s="44">
        <v>12</v>
      </c>
      <c r="N10" s="126" t="s">
        <v>0</v>
      </c>
      <c r="O10" s="69" t="s">
        <v>0</v>
      </c>
    </row>
    <row r="11" spans="1:27" s="18" customFormat="1" x14ac:dyDescent="0.25">
      <c r="A11" s="64"/>
      <c r="B11" s="125" t="s">
        <v>48</v>
      </c>
      <c r="C11" s="119" t="s">
        <v>0</v>
      </c>
      <c r="D11" s="119" t="s">
        <v>0</v>
      </c>
      <c r="E11" s="44">
        <v>17</v>
      </c>
      <c r="F11" s="44">
        <v>3</v>
      </c>
      <c r="G11" s="44">
        <v>4</v>
      </c>
      <c r="H11" s="45">
        <v>0</v>
      </c>
      <c r="I11" s="44">
        <v>0</v>
      </c>
      <c r="J11" s="46">
        <v>0</v>
      </c>
      <c r="K11" s="44">
        <v>0</v>
      </c>
      <c r="L11" s="44">
        <v>0</v>
      </c>
      <c r="M11" s="44">
        <v>0</v>
      </c>
      <c r="N11" s="126" t="s">
        <v>0</v>
      </c>
      <c r="O11" s="69" t="s">
        <v>0</v>
      </c>
    </row>
    <row r="12" spans="1:27" s="18" customFormat="1" x14ac:dyDescent="0.25">
      <c r="A12" s="64"/>
      <c r="B12" s="125" t="s">
        <v>49</v>
      </c>
      <c r="C12" s="119" t="s">
        <v>0</v>
      </c>
      <c r="D12" s="119" t="s">
        <v>0</v>
      </c>
      <c r="E12" s="44">
        <v>0</v>
      </c>
      <c r="F12" s="44">
        <v>0</v>
      </c>
      <c r="G12" s="44">
        <v>0</v>
      </c>
      <c r="H12" s="45">
        <v>0</v>
      </c>
      <c r="I12" s="44">
        <v>0</v>
      </c>
      <c r="J12" s="46">
        <v>0</v>
      </c>
      <c r="K12" s="44">
        <v>0</v>
      </c>
      <c r="L12" s="44">
        <v>0</v>
      </c>
      <c r="M12" s="44">
        <v>0</v>
      </c>
      <c r="N12" s="126" t="s">
        <v>0</v>
      </c>
      <c r="O12" s="69" t="s">
        <v>0</v>
      </c>
    </row>
    <row r="13" spans="1:27" s="18" customFormat="1" x14ac:dyDescent="0.25">
      <c r="A13" s="64"/>
      <c r="B13" s="125" t="s">
        <v>50</v>
      </c>
      <c r="C13" s="119" t="s">
        <v>0</v>
      </c>
      <c r="D13" s="119" t="s">
        <v>0</v>
      </c>
      <c r="E13" s="44">
        <v>0</v>
      </c>
      <c r="F13" s="44">
        <v>0</v>
      </c>
      <c r="G13" s="44">
        <v>0</v>
      </c>
      <c r="H13" s="45">
        <v>0</v>
      </c>
      <c r="I13" s="44">
        <v>264</v>
      </c>
      <c r="J13" s="46">
        <v>264</v>
      </c>
      <c r="K13" s="44">
        <v>0</v>
      </c>
      <c r="L13" s="44">
        <v>0</v>
      </c>
      <c r="M13" s="44">
        <v>0</v>
      </c>
      <c r="N13" s="126" t="s">
        <v>0</v>
      </c>
      <c r="O13" s="69" t="s">
        <v>0</v>
      </c>
    </row>
    <row r="14" spans="1:27" s="18" customFormat="1" x14ac:dyDescent="0.25">
      <c r="A14" s="64"/>
      <c r="B14" s="125" t="s">
        <v>51</v>
      </c>
      <c r="C14" s="119" t="s">
        <v>0</v>
      </c>
      <c r="D14" s="119" t="s">
        <v>0</v>
      </c>
      <c r="E14" s="44">
        <v>87</v>
      </c>
      <c r="F14" s="44">
        <v>57</v>
      </c>
      <c r="G14" s="44">
        <v>7</v>
      </c>
      <c r="H14" s="45">
        <v>0</v>
      </c>
      <c r="I14" s="44">
        <v>13</v>
      </c>
      <c r="J14" s="46">
        <v>15</v>
      </c>
      <c r="K14" s="44">
        <v>41</v>
      </c>
      <c r="L14" s="44">
        <v>45</v>
      </c>
      <c r="M14" s="44">
        <v>50</v>
      </c>
      <c r="N14" s="126" t="s">
        <v>0</v>
      </c>
      <c r="O14" s="69" t="s">
        <v>0</v>
      </c>
    </row>
    <row r="15" spans="1:27" s="18" customFormat="1" x14ac:dyDescent="0.25">
      <c r="A15" s="64"/>
      <c r="B15" s="125" t="s">
        <v>52</v>
      </c>
      <c r="C15" s="119" t="s">
        <v>0</v>
      </c>
      <c r="D15" s="119" t="s">
        <v>0</v>
      </c>
      <c r="E15" s="44">
        <v>235</v>
      </c>
      <c r="F15" s="44">
        <v>241</v>
      </c>
      <c r="G15" s="44">
        <v>225</v>
      </c>
      <c r="H15" s="45">
        <v>0</v>
      </c>
      <c r="I15" s="44">
        <v>0</v>
      </c>
      <c r="J15" s="46">
        <v>0</v>
      </c>
      <c r="K15" s="44">
        <v>0</v>
      </c>
      <c r="L15" s="44">
        <v>0</v>
      </c>
      <c r="M15" s="44">
        <v>0</v>
      </c>
      <c r="N15" s="126" t="s">
        <v>0</v>
      </c>
      <c r="O15" s="69" t="s">
        <v>0</v>
      </c>
    </row>
    <row r="16" spans="1:27" s="18" customFormat="1" x14ac:dyDescent="0.25">
      <c r="A16" s="64"/>
      <c r="B16" s="125" t="s">
        <v>53</v>
      </c>
      <c r="C16" s="119" t="s">
        <v>0</v>
      </c>
      <c r="D16" s="119" t="s">
        <v>0</v>
      </c>
      <c r="E16" s="44">
        <v>0</v>
      </c>
      <c r="F16" s="44">
        <v>0</v>
      </c>
      <c r="G16" s="44">
        <v>0</v>
      </c>
      <c r="H16" s="45">
        <v>0</v>
      </c>
      <c r="I16" s="44">
        <v>0</v>
      </c>
      <c r="J16" s="46">
        <v>0</v>
      </c>
      <c r="K16" s="44">
        <v>0</v>
      </c>
      <c r="L16" s="44">
        <v>0</v>
      </c>
      <c r="M16" s="44">
        <v>0</v>
      </c>
      <c r="N16" s="126" t="s">
        <v>0</v>
      </c>
      <c r="O16" s="69" t="s">
        <v>0</v>
      </c>
    </row>
    <row r="17" spans="1:15" s="18" customFormat="1" x14ac:dyDescent="0.25">
      <c r="A17" s="64"/>
      <c r="B17" s="125" t="s">
        <v>54</v>
      </c>
      <c r="C17" s="119" t="s">
        <v>0</v>
      </c>
      <c r="D17" s="119" t="s">
        <v>0</v>
      </c>
      <c r="E17" s="44">
        <v>67</v>
      </c>
      <c r="F17" s="44">
        <v>482</v>
      </c>
      <c r="G17" s="44">
        <v>239</v>
      </c>
      <c r="H17" s="45">
        <v>0</v>
      </c>
      <c r="I17" s="44">
        <v>5</v>
      </c>
      <c r="J17" s="46">
        <v>5</v>
      </c>
      <c r="K17" s="44">
        <v>1166</v>
      </c>
      <c r="L17" s="44">
        <v>1180</v>
      </c>
      <c r="M17" s="44">
        <v>1170</v>
      </c>
      <c r="N17" s="126" t="s">
        <v>0</v>
      </c>
      <c r="O17" s="69" t="s">
        <v>0</v>
      </c>
    </row>
    <row r="18" spans="1:15" s="18" customFormat="1" x14ac:dyDescent="0.25">
      <c r="A18" s="64"/>
      <c r="B18" s="125" t="s">
        <v>55</v>
      </c>
      <c r="C18" s="119" t="s">
        <v>0</v>
      </c>
      <c r="D18" s="119" t="s">
        <v>0</v>
      </c>
      <c r="E18" s="44">
        <v>0</v>
      </c>
      <c r="F18" s="44">
        <v>0</v>
      </c>
      <c r="G18" s="44">
        <v>0</v>
      </c>
      <c r="H18" s="45">
        <v>0</v>
      </c>
      <c r="I18" s="44">
        <v>0</v>
      </c>
      <c r="J18" s="46">
        <v>0</v>
      </c>
      <c r="K18" s="44">
        <v>0</v>
      </c>
      <c r="L18" s="44">
        <v>0</v>
      </c>
      <c r="M18" s="44">
        <v>0</v>
      </c>
      <c r="N18" s="126" t="s">
        <v>0</v>
      </c>
      <c r="O18" s="69" t="s">
        <v>0</v>
      </c>
    </row>
    <row r="19" spans="1:15" s="18" customFormat="1" x14ac:dyDescent="0.25">
      <c r="A19" s="64"/>
      <c r="B19" s="125" t="s">
        <v>56</v>
      </c>
      <c r="C19" s="119" t="s">
        <v>0</v>
      </c>
      <c r="D19" s="119" t="s">
        <v>0</v>
      </c>
      <c r="E19" s="44">
        <v>0</v>
      </c>
      <c r="F19" s="44">
        <v>0</v>
      </c>
      <c r="G19" s="44">
        <v>0</v>
      </c>
      <c r="H19" s="45">
        <v>0</v>
      </c>
      <c r="I19" s="44">
        <v>0</v>
      </c>
      <c r="J19" s="46">
        <v>0</v>
      </c>
      <c r="K19" s="44">
        <v>0</v>
      </c>
      <c r="L19" s="44">
        <v>0</v>
      </c>
      <c r="M19" s="44">
        <v>0</v>
      </c>
      <c r="N19" s="126" t="s">
        <v>0</v>
      </c>
      <c r="O19" s="69" t="s">
        <v>0</v>
      </c>
    </row>
    <row r="20" spans="1:15" s="18" customFormat="1" x14ac:dyDescent="0.25">
      <c r="A20" s="64"/>
      <c r="B20" s="125" t="s">
        <v>57</v>
      </c>
      <c r="C20" s="119" t="s">
        <v>0</v>
      </c>
      <c r="D20" s="119" t="s">
        <v>0</v>
      </c>
      <c r="E20" s="44">
        <v>0</v>
      </c>
      <c r="F20" s="44">
        <v>0</v>
      </c>
      <c r="G20" s="44">
        <v>0</v>
      </c>
      <c r="H20" s="45">
        <v>0</v>
      </c>
      <c r="I20" s="44">
        <v>0</v>
      </c>
      <c r="J20" s="46">
        <v>0</v>
      </c>
      <c r="K20" s="44">
        <v>0</v>
      </c>
      <c r="L20" s="44">
        <v>0</v>
      </c>
      <c r="M20" s="44">
        <v>0</v>
      </c>
      <c r="N20" s="126" t="s">
        <v>0</v>
      </c>
      <c r="O20" s="69" t="s">
        <v>0</v>
      </c>
    </row>
    <row r="21" spans="1:15" s="18" customFormat="1" x14ac:dyDescent="0.25">
      <c r="A21" s="64"/>
      <c r="B21" s="125" t="s">
        <v>58</v>
      </c>
      <c r="C21" s="119" t="s">
        <v>0</v>
      </c>
      <c r="D21" s="119" t="s">
        <v>0</v>
      </c>
      <c r="E21" s="44">
        <v>0</v>
      </c>
      <c r="F21" s="44">
        <v>0</v>
      </c>
      <c r="G21" s="44">
        <v>0</v>
      </c>
      <c r="H21" s="45">
        <v>0</v>
      </c>
      <c r="I21" s="44">
        <v>0</v>
      </c>
      <c r="J21" s="46">
        <v>0</v>
      </c>
      <c r="K21" s="44">
        <v>0</v>
      </c>
      <c r="L21" s="44">
        <v>0</v>
      </c>
      <c r="M21" s="44">
        <v>0</v>
      </c>
      <c r="N21" s="126" t="s">
        <v>0</v>
      </c>
      <c r="O21" s="69" t="s">
        <v>0</v>
      </c>
    </row>
    <row r="22" spans="1:15" s="18" customFormat="1" x14ac:dyDescent="0.25">
      <c r="A22" s="64"/>
      <c r="B22" s="125" t="s">
        <v>59</v>
      </c>
      <c r="C22" s="119" t="s">
        <v>0</v>
      </c>
      <c r="D22" s="119" t="s">
        <v>0</v>
      </c>
      <c r="E22" s="44">
        <v>14</v>
      </c>
      <c r="F22" s="44">
        <v>0</v>
      </c>
      <c r="G22" s="44">
        <v>0</v>
      </c>
      <c r="H22" s="45">
        <v>0</v>
      </c>
      <c r="I22" s="44">
        <v>0</v>
      </c>
      <c r="J22" s="46">
        <v>0</v>
      </c>
      <c r="K22" s="44">
        <v>0</v>
      </c>
      <c r="L22" s="44">
        <v>0</v>
      </c>
      <c r="M22" s="44">
        <v>0</v>
      </c>
      <c r="N22" s="126" t="s">
        <v>0</v>
      </c>
      <c r="O22" s="69" t="s">
        <v>0</v>
      </c>
    </row>
    <row r="23" spans="1:15" s="18" customFormat="1" x14ac:dyDescent="0.25">
      <c r="A23" s="64"/>
      <c r="B23" s="125" t="s">
        <v>60</v>
      </c>
      <c r="C23" s="119" t="s">
        <v>0</v>
      </c>
      <c r="D23" s="119" t="s">
        <v>0</v>
      </c>
      <c r="E23" s="44">
        <v>0</v>
      </c>
      <c r="F23" s="44">
        <v>0</v>
      </c>
      <c r="G23" s="44">
        <v>0</v>
      </c>
      <c r="H23" s="45">
        <v>0</v>
      </c>
      <c r="I23" s="44">
        <v>0</v>
      </c>
      <c r="J23" s="46">
        <v>0</v>
      </c>
      <c r="K23" s="44">
        <v>0</v>
      </c>
      <c r="L23" s="44">
        <v>0</v>
      </c>
      <c r="M23" s="44">
        <v>0</v>
      </c>
      <c r="N23" s="126" t="s">
        <v>0</v>
      </c>
      <c r="O23" s="69" t="s">
        <v>0</v>
      </c>
    </row>
    <row r="24" spans="1:15" s="18" customFormat="1" x14ac:dyDescent="0.25">
      <c r="A24" s="64"/>
      <c r="B24" s="125" t="s">
        <v>61</v>
      </c>
      <c r="C24" s="119" t="s">
        <v>0</v>
      </c>
      <c r="D24" s="119" t="s">
        <v>0</v>
      </c>
      <c r="E24" s="44">
        <v>50</v>
      </c>
      <c r="F24" s="44">
        <v>19</v>
      </c>
      <c r="G24" s="44">
        <v>11</v>
      </c>
      <c r="H24" s="45">
        <v>0</v>
      </c>
      <c r="I24" s="44">
        <v>2</v>
      </c>
      <c r="J24" s="46">
        <v>2</v>
      </c>
      <c r="K24" s="44">
        <v>0</v>
      </c>
      <c r="L24" s="44">
        <v>0</v>
      </c>
      <c r="M24" s="44">
        <v>0</v>
      </c>
      <c r="N24" s="126" t="s">
        <v>0</v>
      </c>
      <c r="O24" s="69" t="s">
        <v>0</v>
      </c>
    </row>
    <row r="25" spans="1:15" s="18" customFormat="1" x14ac:dyDescent="0.25">
      <c r="A25" s="64"/>
      <c r="B25" s="125" t="s">
        <v>62</v>
      </c>
      <c r="C25" s="119" t="s">
        <v>0</v>
      </c>
      <c r="D25" s="119" t="s">
        <v>0</v>
      </c>
      <c r="E25" s="44">
        <v>0</v>
      </c>
      <c r="F25" s="44">
        <v>0</v>
      </c>
      <c r="G25" s="44">
        <v>0</v>
      </c>
      <c r="H25" s="45">
        <v>0</v>
      </c>
      <c r="I25" s="44">
        <v>0</v>
      </c>
      <c r="J25" s="46">
        <v>0</v>
      </c>
      <c r="K25" s="44">
        <v>0</v>
      </c>
      <c r="L25" s="44">
        <v>0</v>
      </c>
      <c r="M25" s="44">
        <v>0</v>
      </c>
      <c r="N25" s="126" t="s">
        <v>0</v>
      </c>
      <c r="O25" s="69" t="s">
        <v>0</v>
      </c>
    </row>
    <row r="26" spans="1:15" s="18" customFormat="1" x14ac:dyDescent="0.25">
      <c r="A26" s="64"/>
      <c r="B26" s="125" t="s">
        <v>63</v>
      </c>
      <c r="C26" s="119" t="s">
        <v>0</v>
      </c>
      <c r="D26" s="119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126" t="s">
        <v>0</v>
      </c>
      <c r="O26" s="69" t="s">
        <v>0</v>
      </c>
    </row>
    <row r="27" spans="1:15" s="18" customFormat="1" x14ac:dyDescent="0.25">
      <c r="A27" s="64"/>
      <c r="B27" s="125" t="s">
        <v>64</v>
      </c>
      <c r="C27" s="119" t="s">
        <v>0</v>
      </c>
      <c r="D27" s="119" t="s">
        <v>0</v>
      </c>
      <c r="E27" s="44">
        <v>0</v>
      </c>
      <c r="F27" s="44">
        <v>0</v>
      </c>
      <c r="G27" s="44">
        <v>0</v>
      </c>
      <c r="H27" s="45">
        <v>0</v>
      </c>
      <c r="I27" s="44">
        <v>0</v>
      </c>
      <c r="J27" s="46">
        <v>0</v>
      </c>
      <c r="K27" s="44">
        <v>0</v>
      </c>
      <c r="L27" s="44">
        <v>0</v>
      </c>
      <c r="M27" s="44">
        <v>0</v>
      </c>
      <c r="N27" s="126" t="s">
        <v>0</v>
      </c>
      <c r="O27" s="69" t="s">
        <v>0</v>
      </c>
    </row>
    <row r="28" spans="1:15" s="18" customFormat="1" x14ac:dyDescent="0.25">
      <c r="A28" s="64"/>
      <c r="B28" s="125" t="s">
        <v>65</v>
      </c>
      <c r="C28" s="119" t="s">
        <v>0</v>
      </c>
      <c r="D28" s="119" t="s">
        <v>0</v>
      </c>
      <c r="E28" s="44">
        <v>0</v>
      </c>
      <c r="F28" s="44">
        <v>0</v>
      </c>
      <c r="G28" s="44">
        <v>0</v>
      </c>
      <c r="H28" s="45">
        <v>0</v>
      </c>
      <c r="I28" s="44">
        <v>0</v>
      </c>
      <c r="J28" s="46">
        <v>0</v>
      </c>
      <c r="K28" s="44">
        <v>0</v>
      </c>
      <c r="L28" s="44">
        <v>0</v>
      </c>
      <c r="M28" s="44">
        <v>0</v>
      </c>
      <c r="N28" s="126" t="s">
        <v>0</v>
      </c>
      <c r="O28" s="69" t="s">
        <v>0</v>
      </c>
    </row>
    <row r="29" spans="1:15" s="18" customFormat="1" x14ac:dyDescent="0.25">
      <c r="A29" s="64"/>
      <c r="B29" s="125" t="s">
        <v>66</v>
      </c>
      <c r="C29" s="119" t="s">
        <v>0</v>
      </c>
      <c r="D29" s="119" t="s">
        <v>0</v>
      </c>
      <c r="E29" s="44">
        <v>0</v>
      </c>
      <c r="F29" s="44">
        <v>0</v>
      </c>
      <c r="G29" s="44">
        <v>0</v>
      </c>
      <c r="H29" s="45">
        <v>0</v>
      </c>
      <c r="I29" s="44">
        <v>0</v>
      </c>
      <c r="J29" s="46">
        <v>0</v>
      </c>
      <c r="K29" s="44">
        <v>0</v>
      </c>
      <c r="L29" s="44">
        <v>0</v>
      </c>
      <c r="M29" s="44">
        <v>0</v>
      </c>
      <c r="N29" s="126" t="s">
        <v>0</v>
      </c>
      <c r="O29" s="69" t="s">
        <v>0</v>
      </c>
    </row>
    <row r="30" spans="1:15" s="18" customFormat="1" x14ac:dyDescent="0.25">
      <c r="A30" s="64"/>
      <c r="B30" s="125" t="s">
        <v>67</v>
      </c>
      <c r="C30" s="119" t="s">
        <v>0</v>
      </c>
      <c r="D30" s="119" t="s">
        <v>0</v>
      </c>
      <c r="E30" s="44">
        <v>0</v>
      </c>
      <c r="F30" s="44">
        <v>0</v>
      </c>
      <c r="G30" s="44">
        <v>0</v>
      </c>
      <c r="H30" s="45">
        <v>0</v>
      </c>
      <c r="I30" s="44">
        <v>0</v>
      </c>
      <c r="J30" s="46">
        <v>0</v>
      </c>
      <c r="K30" s="44">
        <v>0</v>
      </c>
      <c r="L30" s="44">
        <v>0</v>
      </c>
      <c r="M30" s="44">
        <v>0</v>
      </c>
      <c r="N30" s="126" t="s">
        <v>0</v>
      </c>
      <c r="O30" s="69" t="s">
        <v>0</v>
      </c>
    </row>
    <row r="31" spans="1:15" s="18" customFormat="1" x14ac:dyDescent="0.25">
      <c r="A31" s="64"/>
      <c r="B31" s="125" t="s">
        <v>68</v>
      </c>
      <c r="C31" s="119" t="s">
        <v>0</v>
      </c>
      <c r="D31" s="119" t="s">
        <v>0</v>
      </c>
      <c r="E31" s="44">
        <v>0</v>
      </c>
      <c r="F31" s="44">
        <v>0</v>
      </c>
      <c r="G31" s="44">
        <v>0</v>
      </c>
      <c r="H31" s="45">
        <v>0</v>
      </c>
      <c r="I31" s="44">
        <v>0</v>
      </c>
      <c r="J31" s="46">
        <v>0</v>
      </c>
      <c r="K31" s="44">
        <v>0</v>
      </c>
      <c r="L31" s="44">
        <v>0</v>
      </c>
      <c r="M31" s="44">
        <v>0</v>
      </c>
      <c r="N31" s="126" t="s">
        <v>0</v>
      </c>
      <c r="O31" s="69" t="s">
        <v>0</v>
      </c>
    </row>
    <row r="32" spans="1:15" s="18" customFormat="1" x14ac:dyDescent="0.25">
      <c r="A32" s="64"/>
      <c r="B32" s="125" t="s">
        <v>69</v>
      </c>
      <c r="C32" s="119" t="s">
        <v>0</v>
      </c>
      <c r="D32" s="119" t="s">
        <v>0</v>
      </c>
      <c r="E32" s="44">
        <v>5</v>
      </c>
      <c r="F32" s="44">
        <v>0</v>
      </c>
      <c r="G32" s="44">
        <v>0</v>
      </c>
      <c r="H32" s="45">
        <v>0</v>
      </c>
      <c r="I32" s="44">
        <v>0</v>
      </c>
      <c r="J32" s="46">
        <v>0</v>
      </c>
      <c r="K32" s="44">
        <v>0</v>
      </c>
      <c r="L32" s="44">
        <v>0</v>
      </c>
      <c r="M32" s="44">
        <v>0</v>
      </c>
      <c r="N32" s="126" t="s">
        <v>0</v>
      </c>
      <c r="O32" s="69" t="s">
        <v>0</v>
      </c>
    </row>
    <row r="33" spans="1:15" s="18" customFormat="1" x14ac:dyDescent="0.25">
      <c r="A33" s="64"/>
      <c r="B33" s="125" t="s">
        <v>70</v>
      </c>
      <c r="C33" s="119" t="s">
        <v>0</v>
      </c>
      <c r="D33" s="119" t="s">
        <v>0</v>
      </c>
      <c r="E33" s="44">
        <v>0</v>
      </c>
      <c r="F33" s="44">
        <v>0</v>
      </c>
      <c r="G33" s="44">
        <v>0</v>
      </c>
      <c r="H33" s="45">
        <v>0</v>
      </c>
      <c r="I33" s="44">
        <v>0</v>
      </c>
      <c r="J33" s="46">
        <v>0</v>
      </c>
      <c r="K33" s="44">
        <v>0</v>
      </c>
      <c r="L33" s="44">
        <v>0</v>
      </c>
      <c r="M33" s="44">
        <v>0</v>
      </c>
      <c r="N33" s="126" t="s">
        <v>0</v>
      </c>
      <c r="O33" s="69" t="s">
        <v>0</v>
      </c>
    </row>
    <row r="34" spans="1:15" s="18" customFormat="1" x14ac:dyDescent="0.25">
      <c r="A34" s="64"/>
      <c r="B34" s="125" t="s">
        <v>71</v>
      </c>
      <c r="C34" s="119" t="s">
        <v>0</v>
      </c>
      <c r="D34" s="119" t="s">
        <v>0</v>
      </c>
      <c r="E34" s="44">
        <v>0</v>
      </c>
      <c r="F34" s="44">
        <v>0</v>
      </c>
      <c r="G34" s="44">
        <v>0</v>
      </c>
      <c r="H34" s="45">
        <v>0</v>
      </c>
      <c r="I34" s="44">
        <v>0</v>
      </c>
      <c r="J34" s="46">
        <v>0</v>
      </c>
      <c r="K34" s="44">
        <v>0</v>
      </c>
      <c r="L34" s="44">
        <v>0</v>
      </c>
      <c r="M34" s="44">
        <v>0</v>
      </c>
      <c r="N34" s="126" t="s">
        <v>0</v>
      </c>
      <c r="O34" s="69" t="s">
        <v>0</v>
      </c>
    </row>
    <row r="35" spans="1:15" s="18" customFormat="1" x14ac:dyDescent="0.25">
      <c r="A35" s="64"/>
      <c r="B35" s="125" t="s">
        <v>72</v>
      </c>
      <c r="C35" s="119" t="s">
        <v>0</v>
      </c>
      <c r="D35" s="119" t="s">
        <v>0</v>
      </c>
      <c r="E35" s="44">
        <v>0</v>
      </c>
      <c r="F35" s="44">
        <v>0</v>
      </c>
      <c r="G35" s="44">
        <v>0</v>
      </c>
      <c r="H35" s="45">
        <v>0</v>
      </c>
      <c r="I35" s="44">
        <v>0</v>
      </c>
      <c r="J35" s="46">
        <v>0</v>
      </c>
      <c r="K35" s="44">
        <v>0</v>
      </c>
      <c r="L35" s="44">
        <v>0</v>
      </c>
      <c r="M35" s="44">
        <v>0</v>
      </c>
      <c r="N35" s="126" t="s">
        <v>0</v>
      </c>
      <c r="O35" s="69" t="s">
        <v>0</v>
      </c>
    </row>
    <row r="36" spans="1:15" s="18" customFormat="1" x14ac:dyDescent="0.25">
      <c r="A36" s="64"/>
      <c r="B36" s="125" t="s">
        <v>73</v>
      </c>
      <c r="C36" s="119" t="s">
        <v>0</v>
      </c>
      <c r="D36" s="119" t="s">
        <v>0</v>
      </c>
      <c r="E36" s="44">
        <v>0</v>
      </c>
      <c r="F36" s="44">
        <v>0</v>
      </c>
      <c r="G36" s="44">
        <v>0</v>
      </c>
      <c r="H36" s="45">
        <v>0</v>
      </c>
      <c r="I36" s="44">
        <v>0</v>
      </c>
      <c r="J36" s="46">
        <v>0</v>
      </c>
      <c r="K36" s="44">
        <v>2</v>
      </c>
      <c r="L36" s="44">
        <v>-2</v>
      </c>
      <c r="M36" s="44">
        <v>0</v>
      </c>
      <c r="N36" s="126" t="s">
        <v>0</v>
      </c>
      <c r="O36" s="69" t="s">
        <v>0</v>
      </c>
    </row>
    <row r="37" spans="1:15" s="18" customFormat="1" x14ac:dyDescent="0.25">
      <c r="A37" s="64"/>
      <c r="B37" s="125" t="s">
        <v>74</v>
      </c>
      <c r="C37" s="119" t="s">
        <v>0</v>
      </c>
      <c r="D37" s="119" t="s">
        <v>0</v>
      </c>
      <c r="E37" s="44">
        <v>2</v>
      </c>
      <c r="F37" s="44">
        <v>0</v>
      </c>
      <c r="G37" s="44">
        <v>6</v>
      </c>
      <c r="H37" s="45">
        <v>0</v>
      </c>
      <c r="I37" s="44">
        <v>8</v>
      </c>
      <c r="J37" s="46">
        <v>8</v>
      </c>
      <c r="K37" s="44">
        <v>12</v>
      </c>
      <c r="L37" s="44">
        <v>12</v>
      </c>
      <c r="M37" s="44">
        <v>8</v>
      </c>
      <c r="N37" s="126" t="s">
        <v>0</v>
      </c>
      <c r="O37" s="69" t="s">
        <v>0</v>
      </c>
    </row>
    <row r="38" spans="1:15" s="18" customFormat="1" x14ac:dyDescent="0.25">
      <c r="A38" s="64"/>
      <c r="B38" s="125" t="s">
        <v>75</v>
      </c>
      <c r="C38" s="119" t="s">
        <v>0</v>
      </c>
      <c r="D38" s="119" t="s">
        <v>0</v>
      </c>
      <c r="E38" s="44">
        <v>9</v>
      </c>
      <c r="F38" s="44">
        <v>0</v>
      </c>
      <c r="G38" s="44">
        <v>31</v>
      </c>
      <c r="H38" s="45">
        <v>0</v>
      </c>
      <c r="I38" s="44">
        <v>22</v>
      </c>
      <c r="J38" s="46">
        <v>15</v>
      </c>
      <c r="K38" s="44">
        <v>10</v>
      </c>
      <c r="L38" s="44">
        <v>0</v>
      </c>
      <c r="M38" s="44">
        <v>0</v>
      </c>
      <c r="N38" s="126" t="s">
        <v>0</v>
      </c>
      <c r="O38" s="69" t="s">
        <v>0</v>
      </c>
    </row>
    <row r="39" spans="1:15" s="18" customFormat="1" x14ac:dyDescent="0.25">
      <c r="A39" s="64"/>
      <c r="B39" s="125" t="s">
        <v>76</v>
      </c>
      <c r="C39" s="119" t="s">
        <v>0</v>
      </c>
      <c r="D39" s="119" t="s">
        <v>0</v>
      </c>
      <c r="E39" s="44">
        <v>0</v>
      </c>
      <c r="F39" s="44">
        <v>0</v>
      </c>
      <c r="G39" s="44">
        <v>0</v>
      </c>
      <c r="H39" s="45">
        <v>0</v>
      </c>
      <c r="I39" s="44">
        <v>0</v>
      </c>
      <c r="J39" s="46">
        <v>0</v>
      </c>
      <c r="K39" s="44">
        <v>0</v>
      </c>
      <c r="L39" s="44">
        <v>0</v>
      </c>
      <c r="M39" s="44">
        <v>10</v>
      </c>
      <c r="N39" s="126" t="s">
        <v>0</v>
      </c>
      <c r="O39" s="69" t="s">
        <v>0</v>
      </c>
    </row>
    <row r="40" spans="1:15" s="18" customFormat="1" x14ac:dyDescent="0.25">
      <c r="A40" s="64"/>
      <c r="B40" s="125" t="s">
        <v>77</v>
      </c>
      <c r="C40" s="119" t="s">
        <v>0</v>
      </c>
      <c r="D40" s="119" t="s">
        <v>0</v>
      </c>
      <c r="E40" s="44">
        <v>0</v>
      </c>
      <c r="F40" s="44">
        <v>0</v>
      </c>
      <c r="G40" s="44">
        <v>0</v>
      </c>
      <c r="H40" s="45">
        <v>0</v>
      </c>
      <c r="I40" s="44">
        <v>14</v>
      </c>
      <c r="J40" s="46">
        <v>14</v>
      </c>
      <c r="K40" s="44">
        <v>0</v>
      </c>
      <c r="L40" s="44">
        <v>0</v>
      </c>
      <c r="M40" s="44">
        <v>0</v>
      </c>
      <c r="N40" s="126" t="s">
        <v>0</v>
      </c>
      <c r="O40" s="69" t="s">
        <v>0</v>
      </c>
    </row>
    <row r="41" spans="1:15" s="18" customFormat="1" x14ac:dyDescent="0.25">
      <c r="A41" s="64"/>
      <c r="B41" s="125" t="s">
        <v>78</v>
      </c>
      <c r="C41" s="119" t="s">
        <v>0</v>
      </c>
      <c r="D41" s="119" t="s">
        <v>0</v>
      </c>
      <c r="E41" s="44">
        <v>0</v>
      </c>
      <c r="F41" s="44">
        <v>0</v>
      </c>
      <c r="G41" s="44">
        <v>0</v>
      </c>
      <c r="H41" s="45">
        <v>0</v>
      </c>
      <c r="I41" s="44">
        <v>0</v>
      </c>
      <c r="J41" s="46">
        <v>0</v>
      </c>
      <c r="K41" s="44">
        <v>0</v>
      </c>
      <c r="L41" s="44">
        <v>0</v>
      </c>
      <c r="M41" s="44">
        <v>0</v>
      </c>
      <c r="N41" s="126" t="s">
        <v>0</v>
      </c>
      <c r="O41" s="69" t="s">
        <v>0</v>
      </c>
    </row>
    <row r="42" spans="1:15" s="18" customFormat="1" x14ac:dyDescent="0.25">
      <c r="A42" s="64"/>
      <c r="B42" s="125" t="s">
        <v>79</v>
      </c>
      <c r="C42" s="119" t="s">
        <v>0</v>
      </c>
      <c r="D42" s="119" t="s">
        <v>0</v>
      </c>
      <c r="E42" s="44">
        <v>1206</v>
      </c>
      <c r="F42" s="44">
        <v>922</v>
      </c>
      <c r="G42" s="44">
        <v>1312</v>
      </c>
      <c r="H42" s="45">
        <v>2315</v>
      </c>
      <c r="I42" s="44">
        <v>2093</v>
      </c>
      <c r="J42" s="46">
        <v>2060</v>
      </c>
      <c r="K42" s="44">
        <v>1250</v>
      </c>
      <c r="L42" s="44">
        <v>1488</v>
      </c>
      <c r="M42" s="44">
        <v>1592</v>
      </c>
      <c r="N42" s="126" t="s">
        <v>0</v>
      </c>
      <c r="O42" s="69" t="s">
        <v>0</v>
      </c>
    </row>
    <row r="43" spans="1:15" s="18" customFormat="1" x14ac:dyDescent="0.25">
      <c r="A43" s="64"/>
      <c r="B43" s="125" t="s">
        <v>80</v>
      </c>
      <c r="C43" s="119" t="s">
        <v>0</v>
      </c>
      <c r="D43" s="119" t="s">
        <v>0</v>
      </c>
      <c r="E43" s="44">
        <v>85</v>
      </c>
      <c r="F43" s="44">
        <v>10</v>
      </c>
      <c r="G43" s="44">
        <v>26</v>
      </c>
      <c r="H43" s="45">
        <v>0</v>
      </c>
      <c r="I43" s="44">
        <v>102</v>
      </c>
      <c r="J43" s="46">
        <v>119</v>
      </c>
      <c r="K43" s="44">
        <v>27</v>
      </c>
      <c r="L43" s="44">
        <v>0</v>
      </c>
      <c r="M43" s="44">
        <v>0</v>
      </c>
      <c r="N43" s="126" t="s">
        <v>0</v>
      </c>
      <c r="O43" s="69" t="s">
        <v>0</v>
      </c>
    </row>
    <row r="44" spans="1:15" s="18" customFormat="1" x14ac:dyDescent="0.25">
      <c r="A44" s="64"/>
      <c r="B44" s="125" t="s">
        <v>81</v>
      </c>
      <c r="C44" s="119" t="s">
        <v>0</v>
      </c>
      <c r="D44" s="119" t="s">
        <v>0</v>
      </c>
      <c r="E44" s="44">
        <v>217</v>
      </c>
      <c r="F44" s="44">
        <v>192</v>
      </c>
      <c r="G44" s="44">
        <v>394</v>
      </c>
      <c r="H44" s="45">
        <v>220</v>
      </c>
      <c r="I44" s="44">
        <v>119</v>
      </c>
      <c r="J44" s="46">
        <v>207</v>
      </c>
      <c r="K44" s="44">
        <v>106</v>
      </c>
      <c r="L44" s="44">
        <v>103</v>
      </c>
      <c r="M44" s="44">
        <v>115</v>
      </c>
      <c r="N44" s="126" t="s">
        <v>0</v>
      </c>
      <c r="O44" s="69" t="s">
        <v>0</v>
      </c>
    </row>
    <row r="45" spans="1:15" s="18" customFormat="1" x14ac:dyDescent="0.25">
      <c r="A45" s="64"/>
      <c r="B45" s="125" t="s">
        <v>82</v>
      </c>
      <c r="C45" s="119" t="s">
        <v>0</v>
      </c>
      <c r="D45" s="119" t="s">
        <v>0</v>
      </c>
      <c r="E45" s="44">
        <v>276</v>
      </c>
      <c r="F45" s="44">
        <v>440</v>
      </c>
      <c r="G45" s="44">
        <v>155</v>
      </c>
      <c r="H45" s="45">
        <v>100</v>
      </c>
      <c r="I45" s="44">
        <v>199</v>
      </c>
      <c r="J45" s="46">
        <v>301</v>
      </c>
      <c r="K45" s="44">
        <v>159</v>
      </c>
      <c r="L45" s="44">
        <v>82</v>
      </c>
      <c r="M45" s="44">
        <v>115</v>
      </c>
      <c r="N45" s="126" t="s">
        <v>0</v>
      </c>
      <c r="O45" s="69" t="s">
        <v>0</v>
      </c>
    </row>
    <row r="46" spans="1:15" s="18" customFormat="1" x14ac:dyDescent="0.25">
      <c r="A46" s="64"/>
      <c r="B46" s="125" t="s">
        <v>83</v>
      </c>
      <c r="C46" s="119" t="s">
        <v>0</v>
      </c>
      <c r="D46" s="121" t="s">
        <v>0</v>
      </c>
      <c r="E46" s="51">
        <v>0</v>
      </c>
      <c r="F46" s="51">
        <v>0</v>
      </c>
      <c r="G46" s="51">
        <v>0</v>
      </c>
      <c r="H46" s="52">
        <v>0</v>
      </c>
      <c r="I46" s="51">
        <v>0</v>
      </c>
      <c r="J46" s="53">
        <v>0</v>
      </c>
      <c r="K46" s="51">
        <v>0</v>
      </c>
      <c r="L46" s="51">
        <v>0</v>
      </c>
      <c r="M46" s="51">
        <v>0</v>
      </c>
      <c r="N46" s="122" t="s">
        <v>0</v>
      </c>
      <c r="O46" s="69" t="s">
        <v>0</v>
      </c>
    </row>
    <row r="47" spans="1:15" s="18" customFormat="1" x14ac:dyDescent="0.2">
      <c r="A47" s="70"/>
      <c r="B47" s="114" t="s">
        <v>84</v>
      </c>
      <c r="C47" s="119" t="s">
        <v>0</v>
      </c>
      <c r="D47" s="123" t="s">
        <v>0</v>
      </c>
      <c r="E47" s="59">
        <f>SUM(E48:E49)</f>
        <v>0</v>
      </c>
      <c r="F47" s="59">
        <f t="shared" ref="F47:M47" si="3">SUM(F48:F49)</f>
        <v>0</v>
      </c>
      <c r="G47" s="59">
        <f t="shared" si="3"/>
        <v>0</v>
      </c>
      <c r="H47" s="60">
        <f t="shared" si="3"/>
        <v>0</v>
      </c>
      <c r="I47" s="59">
        <f t="shared" si="3"/>
        <v>0</v>
      </c>
      <c r="J47" s="61">
        <f t="shared" si="3"/>
        <v>0</v>
      </c>
      <c r="K47" s="59">
        <f t="shared" si="3"/>
        <v>0</v>
      </c>
      <c r="L47" s="59">
        <f t="shared" si="3"/>
        <v>0</v>
      </c>
      <c r="M47" s="59">
        <f t="shared" si="3"/>
        <v>0</v>
      </c>
      <c r="N47" s="124" t="s">
        <v>0</v>
      </c>
      <c r="O47" s="69" t="s">
        <v>0</v>
      </c>
    </row>
    <row r="48" spans="1:15" s="18" customFormat="1" x14ac:dyDescent="0.2">
      <c r="A48" s="70"/>
      <c r="B48" s="118" t="s">
        <v>33</v>
      </c>
      <c r="C48" s="119" t="s">
        <v>0</v>
      </c>
      <c r="D48" s="115" t="s">
        <v>0</v>
      </c>
      <c r="E48" s="36">
        <v>0</v>
      </c>
      <c r="F48" s="36">
        <v>0</v>
      </c>
      <c r="G48" s="36">
        <v>0</v>
      </c>
      <c r="H48" s="37">
        <v>0</v>
      </c>
      <c r="I48" s="36">
        <v>0</v>
      </c>
      <c r="J48" s="38">
        <v>0</v>
      </c>
      <c r="K48" s="36">
        <v>0</v>
      </c>
      <c r="L48" s="36">
        <v>0</v>
      </c>
      <c r="M48" s="36">
        <v>0</v>
      </c>
      <c r="N48" s="120" t="s">
        <v>0</v>
      </c>
      <c r="O48" s="69" t="s">
        <v>0</v>
      </c>
    </row>
    <row r="49" spans="1:18" s="18" customFormat="1" x14ac:dyDescent="0.2">
      <c r="A49" s="70"/>
      <c r="B49" s="118" t="s">
        <v>35</v>
      </c>
      <c r="C49" s="119" t="s">
        <v>0</v>
      </c>
      <c r="D49" s="121" t="s">
        <v>0</v>
      </c>
      <c r="E49" s="51">
        <v>0</v>
      </c>
      <c r="F49" s="51">
        <v>0</v>
      </c>
      <c r="G49" s="51">
        <v>0</v>
      </c>
      <c r="H49" s="52">
        <v>0</v>
      </c>
      <c r="I49" s="51">
        <v>0</v>
      </c>
      <c r="J49" s="53">
        <v>0</v>
      </c>
      <c r="K49" s="51">
        <v>0</v>
      </c>
      <c r="L49" s="51">
        <v>0</v>
      </c>
      <c r="M49" s="51">
        <v>0</v>
      </c>
      <c r="N49" s="122" t="s">
        <v>0</v>
      </c>
      <c r="O49" s="69" t="s">
        <v>0</v>
      </c>
    </row>
    <row r="50" spans="1:18" s="18" customFormat="1" ht="5.0999999999999996" customHeight="1" x14ac:dyDescent="0.2">
      <c r="A50" s="70"/>
      <c r="B50" s="127" t="s">
        <v>0</v>
      </c>
      <c r="C50" s="121" t="s">
        <v>0</v>
      </c>
      <c r="D50" s="128" t="s">
        <v>0</v>
      </c>
      <c r="E50" s="78"/>
      <c r="F50" s="78"/>
      <c r="G50" s="78"/>
      <c r="H50" s="79"/>
      <c r="I50" s="78"/>
      <c r="J50" s="80"/>
      <c r="K50" s="78"/>
      <c r="L50" s="78"/>
      <c r="M50" s="78"/>
      <c r="N50" s="129" t="s">
        <v>0</v>
      </c>
      <c r="O50" s="76" t="s">
        <v>0</v>
      </c>
    </row>
    <row r="51" spans="1:18" s="31" customFormat="1" x14ac:dyDescent="0.25">
      <c r="A51" s="24"/>
      <c r="B51" s="130" t="s">
        <v>85</v>
      </c>
      <c r="C51" s="131" t="s">
        <v>0</v>
      </c>
      <c r="D51" s="132" t="s">
        <v>0</v>
      </c>
      <c r="E51" s="27">
        <f>E52+E59+E62+E63+E64+E72+E73</f>
        <v>0</v>
      </c>
      <c r="F51" s="27">
        <f t="shared" ref="F51:M51" si="4">F52+F59+F62+F63+F64+F72+F73</f>
        <v>33</v>
      </c>
      <c r="G51" s="27">
        <f t="shared" si="4"/>
        <v>37</v>
      </c>
      <c r="H51" s="28">
        <f t="shared" si="4"/>
        <v>0</v>
      </c>
      <c r="I51" s="27">
        <f t="shared" si="4"/>
        <v>13</v>
      </c>
      <c r="J51" s="29">
        <f t="shared" si="4"/>
        <v>13</v>
      </c>
      <c r="K51" s="27">
        <f t="shared" si="4"/>
        <v>0</v>
      </c>
      <c r="L51" s="27">
        <f t="shared" si="4"/>
        <v>0</v>
      </c>
      <c r="M51" s="27">
        <f t="shared" si="4"/>
        <v>0</v>
      </c>
      <c r="N51" s="113" t="s">
        <v>0</v>
      </c>
      <c r="O51" s="113" t="s">
        <v>0</v>
      </c>
      <c r="P51" s="133"/>
      <c r="Q51" s="133"/>
      <c r="R51" s="133"/>
    </row>
    <row r="52" spans="1:18" s="18" customFormat="1" x14ac:dyDescent="0.2">
      <c r="A52" s="70"/>
      <c r="B52" s="114" t="s">
        <v>86</v>
      </c>
      <c r="C52" s="115" t="s">
        <v>0</v>
      </c>
      <c r="D52" s="116" t="s">
        <v>0</v>
      </c>
      <c r="E52" s="36">
        <f>E53+E56</f>
        <v>0</v>
      </c>
      <c r="F52" s="36">
        <f t="shared" ref="F52:M52" si="5">F53+F56</f>
        <v>0</v>
      </c>
      <c r="G52" s="36">
        <f t="shared" si="5"/>
        <v>0</v>
      </c>
      <c r="H52" s="37">
        <f t="shared" si="5"/>
        <v>0</v>
      </c>
      <c r="I52" s="36">
        <f t="shared" si="5"/>
        <v>0</v>
      </c>
      <c r="J52" s="38">
        <f t="shared" si="5"/>
        <v>0</v>
      </c>
      <c r="K52" s="36">
        <f t="shared" si="5"/>
        <v>0</v>
      </c>
      <c r="L52" s="36">
        <f t="shared" si="5"/>
        <v>0</v>
      </c>
      <c r="M52" s="36">
        <f t="shared" si="5"/>
        <v>0</v>
      </c>
      <c r="N52" s="117" t="s">
        <v>0</v>
      </c>
      <c r="O52" s="68" t="s">
        <v>0</v>
      </c>
    </row>
    <row r="53" spans="1:18" s="18" customFormat="1" x14ac:dyDescent="0.2">
      <c r="A53" s="70"/>
      <c r="B53" s="118" t="s">
        <v>87</v>
      </c>
      <c r="C53" s="119" t="s">
        <v>0</v>
      </c>
      <c r="D53" s="128" t="s">
        <v>0</v>
      </c>
      <c r="E53" s="51">
        <f>SUM(E54:E55)</f>
        <v>0</v>
      </c>
      <c r="F53" s="51">
        <f t="shared" ref="F53:M53" si="6">SUM(F54:F55)</f>
        <v>0</v>
      </c>
      <c r="G53" s="51">
        <f t="shared" si="6"/>
        <v>0</v>
      </c>
      <c r="H53" s="52">
        <f t="shared" si="6"/>
        <v>0</v>
      </c>
      <c r="I53" s="51">
        <f t="shared" si="6"/>
        <v>0</v>
      </c>
      <c r="J53" s="53">
        <f t="shared" si="6"/>
        <v>0</v>
      </c>
      <c r="K53" s="51">
        <f t="shared" si="6"/>
        <v>0</v>
      </c>
      <c r="L53" s="51">
        <f t="shared" si="6"/>
        <v>0</v>
      </c>
      <c r="M53" s="51">
        <f t="shared" si="6"/>
        <v>0</v>
      </c>
      <c r="N53" s="129" t="s">
        <v>0</v>
      </c>
      <c r="O53" s="69" t="s">
        <v>0</v>
      </c>
    </row>
    <row r="54" spans="1:18" s="18" customFormat="1" x14ac:dyDescent="0.2">
      <c r="A54" s="70"/>
      <c r="B54" s="134" t="s">
        <v>88</v>
      </c>
      <c r="C54" s="119" t="s">
        <v>0</v>
      </c>
      <c r="D54" s="115" t="s">
        <v>0</v>
      </c>
      <c r="E54" s="36">
        <v>0</v>
      </c>
      <c r="F54" s="36">
        <v>0</v>
      </c>
      <c r="G54" s="36">
        <v>0</v>
      </c>
      <c r="H54" s="37">
        <v>0</v>
      </c>
      <c r="I54" s="36">
        <v>0</v>
      </c>
      <c r="J54" s="38">
        <v>0</v>
      </c>
      <c r="K54" s="36">
        <v>0</v>
      </c>
      <c r="L54" s="36">
        <v>0</v>
      </c>
      <c r="M54" s="36">
        <v>0</v>
      </c>
      <c r="N54" s="120" t="s">
        <v>0</v>
      </c>
      <c r="O54" s="69" t="s">
        <v>0</v>
      </c>
    </row>
    <row r="55" spans="1:18" s="18" customFormat="1" x14ac:dyDescent="0.2">
      <c r="A55" s="70"/>
      <c r="B55" s="134" t="s">
        <v>89</v>
      </c>
      <c r="C55" s="119" t="s">
        <v>0</v>
      </c>
      <c r="D55" s="121" t="s">
        <v>0</v>
      </c>
      <c r="E55" s="51">
        <v>0</v>
      </c>
      <c r="F55" s="51">
        <v>0</v>
      </c>
      <c r="G55" s="51">
        <v>0</v>
      </c>
      <c r="H55" s="52">
        <v>0</v>
      </c>
      <c r="I55" s="51">
        <v>0</v>
      </c>
      <c r="J55" s="53">
        <v>0</v>
      </c>
      <c r="K55" s="51">
        <v>0</v>
      </c>
      <c r="L55" s="51">
        <v>0</v>
      </c>
      <c r="M55" s="51">
        <v>0</v>
      </c>
      <c r="N55" s="122" t="s">
        <v>0</v>
      </c>
      <c r="O55" s="69" t="s">
        <v>0</v>
      </c>
    </row>
    <row r="56" spans="1:18" s="18" customFormat="1" x14ac:dyDescent="0.2">
      <c r="A56" s="70"/>
      <c r="B56" s="118" t="s">
        <v>90</v>
      </c>
      <c r="C56" s="119" t="s">
        <v>0</v>
      </c>
      <c r="D56" s="116" t="s">
        <v>0</v>
      </c>
      <c r="E56" s="51">
        <f>SUM(E57:E58)</f>
        <v>0</v>
      </c>
      <c r="F56" s="51">
        <f t="shared" ref="F56:M56" si="7">SUM(F57:F58)</f>
        <v>0</v>
      </c>
      <c r="G56" s="51">
        <f t="shared" si="7"/>
        <v>0</v>
      </c>
      <c r="H56" s="52">
        <f t="shared" si="7"/>
        <v>0</v>
      </c>
      <c r="I56" s="51">
        <f t="shared" si="7"/>
        <v>0</v>
      </c>
      <c r="J56" s="53">
        <f t="shared" si="7"/>
        <v>0</v>
      </c>
      <c r="K56" s="51">
        <f t="shared" si="7"/>
        <v>0</v>
      </c>
      <c r="L56" s="51">
        <f t="shared" si="7"/>
        <v>0</v>
      </c>
      <c r="M56" s="51">
        <f t="shared" si="7"/>
        <v>0</v>
      </c>
      <c r="N56" s="117" t="s">
        <v>0</v>
      </c>
      <c r="O56" s="69" t="s">
        <v>0</v>
      </c>
    </row>
    <row r="57" spans="1:18" s="18" customFormat="1" x14ac:dyDescent="0.2">
      <c r="A57" s="70"/>
      <c r="B57" s="134" t="s">
        <v>90</v>
      </c>
      <c r="C57" s="119" t="s">
        <v>0</v>
      </c>
      <c r="D57" s="115" t="s">
        <v>0</v>
      </c>
      <c r="E57" s="36">
        <v>0</v>
      </c>
      <c r="F57" s="36">
        <v>0</v>
      </c>
      <c r="G57" s="36">
        <v>0</v>
      </c>
      <c r="H57" s="37">
        <v>0</v>
      </c>
      <c r="I57" s="36">
        <v>0</v>
      </c>
      <c r="J57" s="38">
        <v>0</v>
      </c>
      <c r="K57" s="36">
        <v>0</v>
      </c>
      <c r="L57" s="36">
        <v>0</v>
      </c>
      <c r="M57" s="36">
        <v>0</v>
      </c>
      <c r="N57" s="120" t="s">
        <v>0</v>
      </c>
      <c r="O57" s="69" t="s">
        <v>0</v>
      </c>
    </row>
    <row r="58" spans="1:18" s="18" customFormat="1" x14ac:dyDescent="0.2">
      <c r="A58" s="70"/>
      <c r="B58" s="134" t="s">
        <v>91</v>
      </c>
      <c r="C58" s="119" t="s">
        <v>0</v>
      </c>
      <c r="D58" s="121" t="s">
        <v>0</v>
      </c>
      <c r="E58" s="51">
        <v>0</v>
      </c>
      <c r="F58" s="51">
        <v>0</v>
      </c>
      <c r="G58" s="51">
        <v>0</v>
      </c>
      <c r="H58" s="52">
        <v>0</v>
      </c>
      <c r="I58" s="51">
        <v>0</v>
      </c>
      <c r="J58" s="53">
        <v>0</v>
      </c>
      <c r="K58" s="51">
        <v>0</v>
      </c>
      <c r="L58" s="51">
        <v>0</v>
      </c>
      <c r="M58" s="51">
        <v>0</v>
      </c>
      <c r="N58" s="122" t="s">
        <v>0</v>
      </c>
      <c r="O58" s="69" t="s">
        <v>0</v>
      </c>
    </row>
    <row r="59" spans="1:18" s="18" customFormat="1" x14ac:dyDescent="0.2">
      <c r="A59" s="70"/>
      <c r="B59" s="114" t="s">
        <v>92</v>
      </c>
      <c r="C59" s="119" t="s">
        <v>0</v>
      </c>
      <c r="D59" s="123" t="s">
        <v>0</v>
      </c>
      <c r="E59" s="59">
        <f>SUM(E60:E61)</f>
        <v>0</v>
      </c>
      <c r="F59" s="59">
        <f t="shared" ref="F59:M59" si="8">SUM(F60:F61)</f>
        <v>0</v>
      </c>
      <c r="G59" s="59">
        <f t="shared" si="8"/>
        <v>0</v>
      </c>
      <c r="H59" s="60">
        <f t="shared" si="8"/>
        <v>0</v>
      </c>
      <c r="I59" s="59">
        <f t="shared" si="8"/>
        <v>0</v>
      </c>
      <c r="J59" s="61">
        <f t="shared" si="8"/>
        <v>0</v>
      </c>
      <c r="K59" s="59">
        <f t="shared" si="8"/>
        <v>0</v>
      </c>
      <c r="L59" s="59">
        <f t="shared" si="8"/>
        <v>0</v>
      </c>
      <c r="M59" s="59">
        <f t="shared" si="8"/>
        <v>0</v>
      </c>
      <c r="N59" s="124" t="s">
        <v>0</v>
      </c>
      <c r="O59" s="69" t="s">
        <v>0</v>
      </c>
    </row>
    <row r="60" spans="1:18" s="18" customFormat="1" x14ac:dyDescent="0.2">
      <c r="A60" s="70"/>
      <c r="B60" s="118" t="s">
        <v>93</v>
      </c>
      <c r="C60" s="119" t="s">
        <v>0</v>
      </c>
      <c r="D60" s="115" t="s">
        <v>0</v>
      </c>
      <c r="E60" s="36">
        <v>0</v>
      </c>
      <c r="F60" s="36">
        <v>0</v>
      </c>
      <c r="G60" s="36">
        <v>0</v>
      </c>
      <c r="H60" s="37">
        <v>0</v>
      </c>
      <c r="I60" s="36">
        <v>0</v>
      </c>
      <c r="J60" s="38">
        <v>0</v>
      </c>
      <c r="K60" s="36">
        <v>0</v>
      </c>
      <c r="L60" s="36">
        <v>0</v>
      </c>
      <c r="M60" s="36">
        <v>0</v>
      </c>
      <c r="N60" s="120" t="s">
        <v>0</v>
      </c>
      <c r="O60" s="69" t="s">
        <v>0</v>
      </c>
    </row>
    <row r="61" spans="1:18" s="18" customFormat="1" x14ac:dyDescent="0.2">
      <c r="A61" s="70"/>
      <c r="B61" s="118" t="s">
        <v>94</v>
      </c>
      <c r="C61" s="119" t="s">
        <v>0</v>
      </c>
      <c r="D61" s="121" t="s">
        <v>0</v>
      </c>
      <c r="E61" s="51">
        <v>0</v>
      </c>
      <c r="F61" s="51">
        <v>0</v>
      </c>
      <c r="G61" s="51">
        <v>0</v>
      </c>
      <c r="H61" s="52">
        <v>0</v>
      </c>
      <c r="I61" s="51">
        <v>0</v>
      </c>
      <c r="J61" s="53">
        <v>0</v>
      </c>
      <c r="K61" s="51">
        <v>0</v>
      </c>
      <c r="L61" s="51">
        <v>0</v>
      </c>
      <c r="M61" s="51">
        <v>0</v>
      </c>
      <c r="N61" s="122" t="s">
        <v>0</v>
      </c>
      <c r="O61" s="69" t="s">
        <v>0</v>
      </c>
    </row>
    <row r="62" spans="1:18" s="18" customFormat="1" x14ac:dyDescent="0.2">
      <c r="A62" s="70"/>
      <c r="B62" s="114" t="s">
        <v>26</v>
      </c>
      <c r="C62" s="119" t="s">
        <v>0</v>
      </c>
      <c r="D62" s="123" t="s">
        <v>0</v>
      </c>
      <c r="E62" s="44">
        <v>0</v>
      </c>
      <c r="F62" s="44">
        <v>0</v>
      </c>
      <c r="G62" s="44">
        <v>0</v>
      </c>
      <c r="H62" s="45">
        <v>0</v>
      </c>
      <c r="I62" s="44">
        <v>0</v>
      </c>
      <c r="J62" s="46">
        <v>0</v>
      </c>
      <c r="K62" s="44">
        <v>0</v>
      </c>
      <c r="L62" s="44">
        <v>0</v>
      </c>
      <c r="M62" s="44">
        <v>0</v>
      </c>
      <c r="N62" s="124" t="s">
        <v>0</v>
      </c>
      <c r="O62" s="69" t="s">
        <v>0</v>
      </c>
    </row>
    <row r="63" spans="1:18" s="31" customFormat="1" x14ac:dyDescent="0.25">
      <c r="A63" s="24"/>
      <c r="B63" s="114" t="s">
        <v>95</v>
      </c>
      <c r="C63" s="135" t="s">
        <v>0</v>
      </c>
      <c r="D63" s="132" t="s">
        <v>0</v>
      </c>
      <c r="E63" s="44">
        <v>0</v>
      </c>
      <c r="F63" s="44">
        <v>0</v>
      </c>
      <c r="G63" s="44">
        <v>0</v>
      </c>
      <c r="H63" s="45">
        <v>0</v>
      </c>
      <c r="I63" s="44">
        <v>0</v>
      </c>
      <c r="J63" s="46">
        <v>0</v>
      </c>
      <c r="K63" s="44">
        <v>0</v>
      </c>
      <c r="L63" s="44">
        <v>0</v>
      </c>
      <c r="M63" s="44">
        <v>0</v>
      </c>
      <c r="N63" s="136" t="s">
        <v>0</v>
      </c>
      <c r="O63" s="137" t="s">
        <v>0</v>
      </c>
    </row>
    <row r="64" spans="1:18" s="18" customFormat="1" x14ac:dyDescent="0.25">
      <c r="A64" s="64"/>
      <c r="B64" s="114" t="s">
        <v>29</v>
      </c>
      <c r="C64" s="119" t="s">
        <v>0</v>
      </c>
      <c r="D64" s="123" t="s">
        <v>0</v>
      </c>
      <c r="E64" s="51">
        <f>E65+E68</f>
        <v>0</v>
      </c>
      <c r="F64" s="51">
        <f t="shared" ref="F64:M64" si="9">F65+F68</f>
        <v>0</v>
      </c>
      <c r="G64" s="51">
        <f t="shared" si="9"/>
        <v>0</v>
      </c>
      <c r="H64" s="52">
        <f t="shared" si="9"/>
        <v>0</v>
      </c>
      <c r="I64" s="51">
        <f t="shared" si="9"/>
        <v>0</v>
      </c>
      <c r="J64" s="53">
        <f t="shared" si="9"/>
        <v>0</v>
      </c>
      <c r="K64" s="51">
        <f t="shared" si="9"/>
        <v>0</v>
      </c>
      <c r="L64" s="51">
        <f t="shared" si="9"/>
        <v>0</v>
      </c>
      <c r="M64" s="51">
        <f t="shared" si="9"/>
        <v>0</v>
      </c>
      <c r="N64" s="124" t="s">
        <v>0</v>
      </c>
      <c r="O64" s="69" t="s">
        <v>0</v>
      </c>
    </row>
    <row r="65" spans="1:15" s="18" customFormat="1" x14ac:dyDescent="0.25">
      <c r="A65" s="64"/>
      <c r="B65" s="118" t="s">
        <v>96</v>
      </c>
      <c r="C65" s="119" t="s">
        <v>0</v>
      </c>
      <c r="D65" s="115" t="s">
        <v>0</v>
      </c>
      <c r="E65" s="59">
        <f>SUM(E66:E67)</f>
        <v>0</v>
      </c>
      <c r="F65" s="59">
        <f t="shared" ref="F65:M65" si="10">SUM(F66:F67)</f>
        <v>0</v>
      </c>
      <c r="G65" s="59">
        <f t="shared" si="10"/>
        <v>0</v>
      </c>
      <c r="H65" s="60">
        <f t="shared" si="10"/>
        <v>0</v>
      </c>
      <c r="I65" s="59">
        <f t="shared" si="10"/>
        <v>0</v>
      </c>
      <c r="J65" s="61">
        <f t="shared" si="10"/>
        <v>0</v>
      </c>
      <c r="K65" s="59">
        <f t="shared" si="10"/>
        <v>0</v>
      </c>
      <c r="L65" s="59">
        <f t="shared" si="10"/>
        <v>0</v>
      </c>
      <c r="M65" s="59">
        <f t="shared" si="10"/>
        <v>0</v>
      </c>
      <c r="N65" s="120" t="s">
        <v>0</v>
      </c>
      <c r="O65" s="69" t="s">
        <v>0</v>
      </c>
    </row>
    <row r="66" spans="1:15" s="18" customFormat="1" x14ac:dyDescent="0.25">
      <c r="A66" s="64"/>
      <c r="B66" s="134" t="s">
        <v>97</v>
      </c>
      <c r="C66" s="119" t="s">
        <v>0</v>
      </c>
      <c r="D66" s="119" t="s">
        <v>0</v>
      </c>
      <c r="E66" s="37">
        <v>0</v>
      </c>
      <c r="F66" s="36">
        <v>0</v>
      </c>
      <c r="G66" s="36">
        <v>0</v>
      </c>
      <c r="H66" s="37">
        <v>0</v>
      </c>
      <c r="I66" s="36">
        <v>0</v>
      </c>
      <c r="J66" s="38">
        <v>0</v>
      </c>
      <c r="K66" s="36">
        <v>0</v>
      </c>
      <c r="L66" s="36">
        <v>0</v>
      </c>
      <c r="M66" s="38">
        <v>0</v>
      </c>
      <c r="N66" s="126" t="s">
        <v>0</v>
      </c>
      <c r="O66" s="69" t="s">
        <v>0</v>
      </c>
    </row>
    <row r="67" spans="1:15" s="18" customFormat="1" x14ac:dyDescent="0.25">
      <c r="A67" s="64"/>
      <c r="B67" s="134" t="s">
        <v>98</v>
      </c>
      <c r="C67" s="119" t="s">
        <v>0</v>
      </c>
      <c r="D67" s="119" t="s">
        <v>0</v>
      </c>
      <c r="E67" s="52">
        <v>0</v>
      </c>
      <c r="F67" s="51">
        <v>0</v>
      </c>
      <c r="G67" s="51">
        <v>0</v>
      </c>
      <c r="H67" s="52">
        <v>0</v>
      </c>
      <c r="I67" s="51">
        <v>0</v>
      </c>
      <c r="J67" s="53">
        <v>0</v>
      </c>
      <c r="K67" s="51">
        <v>0</v>
      </c>
      <c r="L67" s="51">
        <v>0</v>
      </c>
      <c r="M67" s="53">
        <v>0</v>
      </c>
      <c r="N67" s="126" t="s">
        <v>0</v>
      </c>
      <c r="O67" s="69" t="s">
        <v>0</v>
      </c>
    </row>
    <row r="68" spans="1:15" s="18" customFormat="1" x14ac:dyDescent="0.25">
      <c r="A68" s="64"/>
      <c r="B68" s="118" t="s">
        <v>99</v>
      </c>
      <c r="C68" s="119" t="s">
        <v>0</v>
      </c>
      <c r="D68" s="119" t="s">
        <v>0</v>
      </c>
      <c r="E68" s="44">
        <f>SUM(E69:E70)</f>
        <v>0</v>
      </c>
      <c r="F68" s="44">
        <f t="shared" ref="F68:M68" si="11">SUM(F69:F70)</f>
        <v>0</v>
      </c>
      <c r="G68" s="44">
        <f t="shared" si="11"/>
        <v>0</v>
      </c>
      <c r="H68" s="45">
        <f t="shared" si="11"/>
        <v>0</v>
      </c>
      <c r="I68" s="44">
        <f t="shared" si="11"/>
        <v>0</v>
      </c>
      <c r="J68" s="46">
        <f t="shared" si="11"/>
        <v>0</v>
      </c>
      <c r="K68" s="44">
        <f t="shared" si="11"/>
        <v>0</v>
      </c>
      <c r="L68" s="44">
        <f t="shared" si="11"/>
        <v>0</v>
      </c>
      <c r="M68" s="44">
        <f t="shared" si="11"/>
        <v>0</v>
      </c>
      <c r="N68" s="126" t="s">
        <v>0</v>
      </c>
      <c r="O68" s="69" t="s">
        <v>0</v>
      </c>
    </row>
    <row r="69" spans="1:15" s="18" customFormat="1" x14ac:dyDescent="0.25">
      <c r="A69" s="64"/>
      <c r="B69" s="134" t="s">
        <v>97</v>
      </c>
      <c r="C69" s="119" t="s">
        <v>0</v>
      </c>
      <c r="D69" s="119" t="s">
        <v>0</v>
      </c>
      <c r="E69" s="37">
        <v>0</v>
      </c>
      <c r="F69" s="36">
        <v>0</v>
      </c>
      <c r="G69" s="36">
        <v>0</v>
      </c>
      <c r="H69" s="37">
        <v>0</v>
      </c>
      <c r="I69" s="36">
        <v>0</v>
      </c>
      <c r="J69" s="38">
        <v>0</v>
      </c>
      <c r="K69" s="36">
        <v>0</v>
      </c>
      <c r="L69" s="36">
        <v>0</v>
      </c>
      <c r="M69" s="38">
        <v>0</v>
      </c>
      <c r="N69" s="126" t="s">
        <v>0</v>
      </c>
      <c r="O69" s="69" t="s">
        <v>0</v>
      </c>
    </row>
    <row r="70" spans="1:15" s="18" customFormat="1" x14ac:dyDescent="0.25">
      <c r="A70" s="64"/>
      <c r="B70" s="134" t="s">
        <v>98</v>
      </c>
      <c r="C70" s="119" t="s">
        <v>0</v>
      </c>
      <c r="D70" s="119" t="s">
        <v>0</v>
      </c>
      <c r="E70" s="52">
        <v>0</v>
      </c>
      <c r="F70" s="51">
        <v>0</v>
      </c>
      <c r="G70" s="51">
        <v>0</v>
      </c>
      <c r="H70" s="52">
        <v>0</v>
      </c>
      <c r="I70" s="51">
        <v>0</v>
      </c>
      <c r="J70" s="53">
        <v>0</v>
      </c>
      <c r="K70" s="51">
        <v>0</v>
      </c>
      <c r="L70" s="51">
        <v>0</v>
      </c>
      <c r="M70" s="53">
        <v>0</v>
      </c>
      <c r="N70" s="126" t="s">
        <v>0</v>
      </c>
      <c r="O70" s="69" t="s">
        <v>0</v>
      </c>
    </row>
    <row r="71" spans="1:15" s="18" customFormat="1" ht="5.0999999999999996" customHeight="1" x14ac:dyDescent="0.25">
      <c r="A71" s="64"/>
      <c r="B71" s="134"/>
      <c r="C71" s="119" t="s">
        <v>0</v>
      </c>
      <c r="D71" s="121" t="s">
        <v>0</v>
      </c>
      <c r="E71" s="78"/>
      <c r="F71" s="78"/>
      <c r="G71" s="78"/>
      <c r="H71" s="79"/>
      <c r="I71" s="78"/>
      <c r="J71" s="80"/>
      <c r="K71" s="78"/>
      <c r="L71" s="78"/>
      <c r="M71" s="78"/>
      <c r="N71" s="122" t="s">
        <v>0</v>
      </c>
      <c r="O71" s="69" t="s">
        <v>0</v>
      </c>
    </row>
    <row r="72" spans="1:15" s="18" customFormat="1" x14ac:dyDescent="0.2">
      <c r="A72" s="70"/>
      <c r="B72" s="114" t="s">
        <v>100</v>
      </c>
      <c r="C72" s="119" t="s">
        <v>0</v>
      </c>
      <c r="D72" s="123" t="s">
        <v>0</v>
      </c>
      <c r="E72" s="44">
        <v>0</v>
      </c>
      <c r="F72" s="44">
        <v>0</v>
      </c>
      <c r="G72" s="44">
        <v>0</v>
      </c>
      <c r="H72" s="45">
        <v>0</v>
      </c>
      <c r="I72" s="44">
        <v>0</v>
      </c>
      <c r="J72" s="46">
        <v>0</v>
      </c>
      <c r="K72" s="44">
        <v>0</v>
      </c>
      <c r="L72" s="44">
        <v>0</v>
      </c>
      <c r="M72" s="44">
        <v>0</v>
      </c>
      <c r="N72" s="124" t="s">
        <v>0</v>
      </c>
      <c r="O72" s="69" t="s">
        <v>0</v>
      </c>
    </row>
    <row r="73" spans="1:15" s="18" customFormat="1" x14ac:dyDescent="0.2">
      <c r="A73" s="70"/>
      <c r="B73" s="114" t="s">
        <v>101</v>
      </c>
      <c r="C73" s="119" t="s">
        <v>0</v>
      </c>
      <c r="D73" s="123" t="s">
        <v>0</v>
      </c>
      <c r="E73" s="44">
        <f>SUM(E74:E75)</f>
        <v>0</v>
      </c>
      <c r="F73" s="44">
        <f t="shared" ref="F73:M73" si="12">SUM(F74:F75)</f>
        <v>33</v>
      </c>
      <c r="G73" s="44">
        <f t="shared" si="12"/>
        <v>37</v>
      </c>
      <c r="H73" s="45">
        <f t="shared" si="12"/>
        <v>0</v>
      </c>
      <c r="I73" s="44">
        <f t="shared" si="12"/>
        <v>13</v>
      </c>
      <c r="J73" s="46">
        <f t="shared" si="12"/>
        <v>13</v>
      </c>
      <c r="K73" s="44">
        <f t="shared" si="12"/>
        <v>0</v>
      </c>
      <c r="L73" s="44">
        <f t="shared" si="12"/>
        <v>0</v>
      </c>
      <c r="M73" s="44">
        <f t="shared" si="12"/>
        <v>0</v>
      </c>
      <c r="N73" s="124" t="s">
        <v>0</v>
      </c>
      <c r="O73" s="69" t="s">
        <v>0</v>
      </c>
    </row>
    <row r="74" spans="1:15" s="18" customFormat="1" x14ac:dyDescent="0.2">
      <c r="A74" s="70"/>
      <c r="B74" s="118" t="s">
        <v>102</v>
      </c>
      <c r="C74" s="119" t="s">
        <v>0</v>
      </c>
      <c r="D74" s="115" t="s">
        <v>0</v>
      </c>
      <c r="E74" s="36">
        <v>0</v>
      </c>
      <c r="F74" s="36">
        <v>33</v>
      </c>
      <c r="G74" s="36">
        <v>37</v>
      </c>
      <c r="H74" s="37">
        <v>0</v>
      </c>
      <c r="I74" s="36">
        <v>13</v>
      </c>
      <c r="J74" s="38">
        <v>13</v>
      </c>
      <c r="K74" s="36">
        <v>0</v>
      </c>
      <c r="L74" s="36">
        <v>0</v>
      </c>
      <c r="M74" s="36">
        <v>0</v>
      </c>
      <c r="N74" s="120" t="s">
        <v>0</v>
      </c>
      <c r="O74" s="69" t="s">
        <v>0</v>
      </c>
    </row>
    <row r="75" spans="1:15" s="18" customFormat="1" x14ac:dyDescent="0.2">
      <c r="A75" s="70"/>
      <c r="B75" s="118" t="s">
        <v>103</v>
      </c>
      <c r="C75" s="119" t="s">
        <v>0</v>
      </c>
      <c r="D75" s="121" t="s">
        <v>0</v>
      </c>
      <c r="E75" s="51">
        <v>0</v>
      </c>
      <c r="F75" s="51">
        <v>0</v>
      </c>
      <c r="G75" s="51">
        <v>0</v>
      </c>
      <c r="H75" s="52">
        <v>0</v>
      </c>
      <c r="I75" s="51">
        <v>0</v>
      </c>
      <c r="J75" s="53">
        <v>0</v>
      </c>
      <c r="K75" s="51">
        <v>0</v>
      </c>
      <c r="L75" s="51">
        <v>0</v>
      </c>
      <c r="M75" s="51">
        <v>0</v>
      </c>
      <c r="N75" s="122" t="s">
        <v>0</v>
      </c>
      <c r="O75" s="69" t="s">
        <v>0</v>
      </c>
    </row>
    <row r="76" spans="1:15" s="18" customFormat="1" ht="5.25" customHeight="1" x14ac:dyDescent="0.2">
      <c r="A76" s="70"/>
      <c r="B76" s="127" t="s">
        <v>0</v>
      </c>
      <c r="C76" s="121" t="s">
        <v>0</v>
      </c>
      <c r="D76" s="128" t="s">
        <v>0</v>
      </c>
      <c r="E76" s="78"/>
      <c r="F76" s="78"/>
      <c r="G76" s="78"/>
      <c r="H76" s="79"/>
      <c r="I76" s="78"/>
      <c r="J76" s="80"/>
      <c r="K76" s="78"/>
      <c r="L76" s="78"/>
      <c r="M76" s="78"/>
      <c r="N76" s="129" t="s">
        <v>0</v>
      </c>
      <c r="O76" s="76" t="s">
        <v>0</v>
      </c>
    </row>
    <row r="77" spans="1:15" s="31" customFormat="1" x14ac:dyDescent="0.25">
      <c r="A77" s="24"/>
      <c r="B77" s="130" t="s">
        <v>104</v>
      </c>
      <c r="C77" s="131" t="s">
        <v>0</v>
      </c>
      <c r="D77" s="132" t="s">
        <v>0</v>
      </c>
      <c r="E77" s="27">
        <f>E78+E81+E84+E85+E86+E87+E88</f>
        <v>0</v>
      </c>
      <c r="F77" s="27">
        <f t="shared" ref="F77:M77" si="13">F78+F81+F84+F85+F86+F87+F88</f>
        <v>0</v>
      </c>
      <c r="G77" s="27">
        <f t="shared" si="13"/>
        <v>0</v>
      </c>
      <c r="H77" s="28">
        <f t="shared" si="13"/>
        <v>150</v>
      </c>
      <c r="I77" s="27">
        <f t="shared" si="13"/>
        <v>150</v>
      </c>
      <c r="J77" s="29">
        <f t="shared" si="13"/>
        <v>177</v>
      </c>
      <c r="K77" s="27">
        <f t="shared" si="13"/>
        <v>220</v>
      </c>
      <c r="L77" s="27">
        <f t="shared" si="13"/>
        <v>220</v>
      </c>
      <c r="M77" s="27">
        <f t="shared" si="13"/>
        <v>220</v>
      </c>
      <c r="N77" s="113" t="s">
        <v>0</v>
      </c>
      <c r="O77" s="30" t="s">
        <v>0</v>
      </c>
    </row>
    <row r="78" spans="1:15" s="18" customFormat="1" x14ac:dyDescent="0.2">
      <c r="A78" s="70"/>
      <c r="B78" s="114" t="s">
        <v>105</v>
      </c>
      <c r="C78" s="115" t="s">
        <v>0</v>
      </c>
      <c r="D78" s="116" t="s">
        <v>0</v>
      </c>
      <c r="E78" s="59">
        <f>SUM(E79:E80)</f>
        <v>0</v>
      </c>
      <c r="F78" s="59">
        <f t="shared" ref="F78:M78" si="14">SUM(F79:F80)</f>
        <v>0</v>
      </c>
      <c r="G78" s="59">
        <f t="shared" si="14"/>
        <v>0</v>
      </c>
      <c r="H78" s="60">
        <f t="shared" si="14"/>
        <v>0</v>
      </c>
      <c r="I78" s="59">
        <f t="shared" si="14"/>
        <v>0</v>
      </c>
      <c r="J78" s="61">
        <f t="shared" si="14"/>
        <v>0</v>
      </c>
      <c r="K78" s="59">
        <f t="shared" si="14"/>
        <v>0</v>
      </c>
      <c r="L78" s="59">
        <f t="shared" si="14"/>
        <v>0</v>
      </c>
      <c r="M78" s="59">
        <f t="shared" si="14"/>
        <v>0</v>
      </c>
      <c r="N78" s="117" t="s">
        <v>0</v>
      </c>
      <c r="O78" s="68" t="s">
        <v>0</v>
      </c>
    </row>
    <row r="79" spans="1:15" s="18" customFormat="1" x14ac:dyDescent="0.2">
      <c r="A79" s="70"/>
      <c r="B79" s="118" t="s">
        <v>106</v>
      </c>
      <c r="C79" s="119" t="s">
        <v>0</v>
      </c>
      <c r="D79" s="115" t="s">
        <v>0</v>
      </c>
      <c r="E79" s="36">
        <v>0</v>
      </c>
      <c r="F79" s="36">
        <v>0</v>
      </c>
      <c r="G79" s="36">
        <v>0</v>
      </c>
      <c r="H79" s="37">
        <v>0</v>
      </c>
      <c r="I79" s="36">
        <v>0</v>
      </c>
      <c r="J79" s="38">
        <v>0</v>
      </c>
      <c r="K79" s="36">
        <v>0</v>
      </c>
      <c r="L79" s="36">
        <v>0</v>
      </c>
      <c r="M79" s="36">
        <v>0</v>
      </c>
      <c r="N79" s="120" t="s">
        <v>0</v>
      </c>
      <c r="O79" s="69" t="s">
        <v>0</v>
      </c>
    </row>
    <row r="80" spans="1:15" s="18" customFormat="1" x14ac:dyDescent="0.2">
      <c r="A80" s="70"/>
      <c r="B80" s="118" t="s">
        <v>107</v>
      </c>
      <c r="C80" s="119" t="s">
        <v>0</v>
      </c>
      <c r="D80" s="121" t="s">
        <v>0</v>
      </c>
      <c r="E80" s="51">
        <v>0</v>
      </c>
      <c r="F80" s="51">
        <v>0</v>
      </c>
      <c r="G80" s="51">
        <v>0</v>
      </c>
      <c r="H80" s="52">
        <v>0</v>
      </c>
      <c r="I80" s="51">
        <v>0</v>
      </c>
      <c r="J80" s="53">
        <v>0</v>
      </c>
      <c r="K80" s="51">
        <v>0</v>
      </c>
      <c r="L80" s="51">
        <v>0</v>
      </c>
      <c r="M80" s="51">
        <v>0</v>
      </c>
      <c r="N80" s="122" t="s">
        <v>0</v>
      </c>
      <c r="O80" s="69" t="s">
        <v>0</v>
      </c>
    </row>
    <row r="81" spans="1:15" s="18" customFormat="1" x14ac:dyDescent="0.2">
      <c r="A81" s="70"/>
      <c r="B81" s="114" t="s">
        <v>108</v>
      </c>
      <c r="C81" s="119" t="s">
        <v>0</v>
      </c>
      <c r="D81" s="123" t="s">
        <v>0</v>
      </c>
      <c r="E81" s="44">
        <f>SUM(E82:E83)</f>
        <v>0</v>
      </c>
      <c r="F81" s="44">
        <f t="shared" ref="F81:M81" si="15">SUM(F82:F83)</f>
        <v>0</v>
      </c>
      <c r="G81" s="44">
        <f t="shared" si="15"/>
        <v>0</v>
      </c>
      <c r="H81" s="45">
        <f t="shared" si="15"/>
        <v>150</v>
      </c>
      <c r="I81" s="44">
        <f t="shared" si="15"/>
        <v>150</v>
      </c>
      <c r="J81" s="46">
        <f t="shared" si="15"/>
        <v>177</v>
      </c>
      <c r="K81" s="44">
        <f t="shared" si="15"/>
        <v>220</v>
      </c>
      <c r="L81" s="44">
        <f t="shared" si="15"/>
        <v>220</v>
      </c>
      <c r="M81" s="44">
        <f t="shared" si="15"/>
        <v>220</v>
      </c>
      <c r="N81" s="124" t="s">
        <v>0</v>
      </c>
      <c r="O81" s="69" t="s">
        <v>0</v>
      </c>
    </row>
    <row r="82" spans="1:15" s="18" customFormat="1" x14ac:dyDescent="0.2">
      <c r="A82" s="70"/>
      <c r="B82" s="118" t="s">
        <v>109</v>
      </c>
      <c r="C82" s="119" t="s">
        <v>0</v>
      </c>
      <c r="D82" s="115" t="s">
        <v>0</v>
      </c>
      <c r="E82" s="36">
        <v>0</v>
      </c>
      <c r="F82" s="36">
        <v>0</v>
      </c>
      <c r="G82" s="36">
        <v>0</v>
      </c>
      <c r="H82" s="37">
        <v>0</v>
      </c>
      <c r="I82" s="36">
        <v>0</v>
      </c>
      <c r="J82" s="38">
        <v>0</v>
      </c>
      <c r="K82" s="36">
        <v>0</v>
      </c>
      <c r="L82" s="36">
        <v>0</v>
      </c>
      <c r="M82" s="36">
        <v>0</v>
      </c>
      <c r="N82" s="120" t="s">
        <v>0</v>
      </c>
      <c r="O82" s="69" t="s">
        <v>0</v>
      </c>
    </row>
    <row r="83" spans="1:15" s="18" customFormat="1" x14ac:dyDescent="0.2">
      <c r="A83" s="70"/>
      <c r="B83" s="118" t="s">
        <v>110</v>
      </c>
      <c r="C83" s="119" t="s">
        <v>0</v>
      </c>
      <c r="D83" s="121" t="s">
        <v>0</v>
      </c>
      <c r="E83" s="51">
        <v>0</v>
      </c>
      <c r="F83" s="51">
        <v>0</v>
      </c>
      <c r="G83" s="51">
        <v>0</v>
      </c>
      <c r="H83" s="52">
        <v>150</v>
      </c>
      <c r="I83" s="51">
        <v>150</v>
      </c>
      <c r="J83" s="53">
        <v>177</v>
      </c>
      <c r="K83" s="51">
        <v>220</v>
      </c>
      <c r="L83" s="51">
        <v>220</v>
      </c>
      <c r="M83" s="51">
        <v>220</v>
      </c>
      <c r="N83" s="122" t="s">
        <v>0</v>
      </c>
      <c r="O83" s="69" t="s">
        <v>0</v>
      </c>
    </row>
    <row r="84" spans="1:15" s="18" customFormat="1" x14ac:dyDescent="0.2">
      <c r="A84" s="70"/>
      <c r="B84" s="114" t="s">
        <v>111</v>
      </c>
      <c r="C84" s="119" t="s">
        <v>0</v>
      </c>
      <c r="D84" s="123" t="s">
        <v>0</v>
      </c>
      <c r="E84" s="44">
        <v>0</v>
      </c>
      <c r="F84" s="44">
        <v>0</v>
      </c>
      <c r="G84" s="44">
        <v>0</v>
      </c>
      <c r="H84" s="45">
        <v>0</v>
      </c>
      <c r="I84" s="44">
        <v>0</v>
      </c>
      <c r="J84" s="46">
        <v>0</v>
      </c>
      <c r="K84" s="44">
        <v>0</v>
      </c>
      <c r="L84" s="44">
        <v>0</v>
      </c>
      <c r="M84" s="44">
        <v>0</v>
      </c>
      <c r="N84" s="124" t="s">
        <v>0</v>
      </c>
      <c r="O84" s="69" t="s">
        <v>0</v>
      </c>
    </row>
    <row r="85" spans="1:15" s="18" customFormat="1" x14ac:dyDescent="0.2">
      <c r="A85" s="70"/>
      <c r="B85" s="114" t="s">
        <v>112</v>
      </c>
      <c r="C85" s="119" t="s">
        <v>0</v>
      </c>
      <c r="D85" s="123" t="s">
        <v>0</v>
      </c>
      <c r="E85" s="44">
        <v>0</v>
      </c>
      <c r="F85" s="44">
        <v>0</v>
      </c>
      <c r="G85" s="44">
        <v>0</v>
      </c>
      <c r="H85" s="45">
        <v>0</v>
      </c>
      <c r="I85" s="44">
        <v>0</v>
      </c>
      <c r="J85" s="46">
        <v>0</v>
      </c>
      <c r="K85" s="44">
        <v>0</v>
      </c>
      <c r="L85" s="44">
        <v>0</v>
      </c>
      <c r="M85" s="44">
        <v>0</v>
      </c>
      <c r="N85" s="124" t="s">
        <v>0</v>
      </c>
      <c r="O85" s="69" t="s">
        <v>0</v>
      </c>
    </row>
    <row r="86" spans="1:15" s="18" customFormat="1" x14ac:dyDescent="0.2">
      <c r="A86" s="70"/>
      <c r="B86" s="114" t="s">
        <v>113</v>
      </c>
      <c r="C86" s="119" t="s">
        <v>0</v>
      </c>
      <c r="D86" s="123" t="s">
        <v>0</v>
      </c>
      <c r="E86" s="44">
        <v>0</v>
      </c>
      <c r="F86" s="44">
        <v>0</v>
      </c>
      <c r="G86" s="44">
        <v>0</v>
      </c>
      <c r="H86" s="45">
        <v>0</v>
      </c>
      <c r="I86" s="44">
        <v>0</v>
      </c>
      <c r="J86" s="46">
        <v>0</v>
      </c>
      <c r="K86" s="44">
        <v>0</v>
      </c>
      <c r="L86" s="44">
        <v>0</v>
      </c>
      <c r="M86" s="44">
        <v>0</v>
      </c>
      <c r="N86" s="124" t="s">
        <v>0</v>
      </c>
      <c r="O86" s="69" t="s">
        <v>0</v>
      </c>
    </row>
    <row r="87" spans="1:15" s="18" customFormat="1" x14ac:dyDescent="0.2">
      <c r="A87" s="70"/>
      <c r="B87" s="114" t="s">
        <v>37</v>
      </c>
      <c r="C87" s="119" t="s">
        <v>0</v>
      </c>
      <c r="D87" s="123" t="s">
        <v>0</v>
      </c>
      <c r="E87" s="44">
        <v>0</v>
      </c>
      <c r="F87" s="44">
        <v>0</v>
      </c>
      <c r="G87" s="44">
        <v>0</v>
      </c>
      <c r="H87" s="45">
        <v>0</v>
      </c>
      <c r="I87" s="44">
        <v>0</v>
      </c>
      <c r="J87" s="46">
        <v>0</v>
      </c>
      <c r="K87" s="44">
        <v>0</v>
      </c>
      <c r="L87" s="44">
        <v>0</v>
      </c>
      <c r="M87" s="44">
        <v>0</v>
      </c>
      <c r="N87" s="124" t="s">
        <v>0</v>
      </c>
      <c r="O87" s="69" t="s">
        <v>0</v>
      </c>
    </row>
    <row r="88" spans="1:15" s="18" customFormat="1" x14ac:dyDescent="0.2">
      <c r="A88" s="70"/>
      <c r="B88" s="114" t="s">
        <v>114</v>
      </c>
      <c r="C88" s="119" t="s">
        <v>0</v>
      </c>
      <c r="D88" s="128" t="s">
        <v>0</v>
      </c>
      <c r="E88" s="44">
        <v>0</v>
      </c>
      <c r="F88" s="44">
        <v>0</v>
      </c>
      <c r="G88" s="44">
        <v>0</v>
      </c>
      <c r="H88" s="45">
        <v>0</v>
      </c>
      <c r="I88" s="44">
        <v>0</v>
      </c>
      <c r="J88" s="46">
        <v>0</v>
      </c>
      <c r="K88" s="44">
        <v>0</v>
      </c>
      <c r="L88" s="44">
        <v>0</v>
      </c>
      <c r="M88" s="44">
        <v>0</v>
      </c>
      <c r="N88" s="124" t="s">
        <v>0</v>
      </c>
      <c r="O88" s="69" t="s">
        <v>0</v>
      </c>
    </row>
    <row r="89" spans="1:15" s="18" customFormat="1" ht="5.25" customHeight="1" x14ac:dyDescent="0.25">
      <c r="A89" s="64"/>
      <c r="B89" s="127" t="s">
        <v>0</v>
      </c>
      <c r="C89" s="116" t="s">
        <v>0</v>
      </c>
      <c r="D89" s="116" t="s">
        <v>0</v>
      </c>
      <c r="E89" s="138"/>
      <c r="F89" s="138"/>
      <c r="G89" s="138"/>
      <c r="H89" s="139"/>
      <c r="I89" s="138"/>
      <c r="J89" s="140"/>
      <c r="K89" s="138"/>
      <c r="L89" s="138"/>
      <c r="M89" s="138"/>
      <c r="N89" s="117" t="s">
        <v>0</v>
      </c>
      <c r="O89" s="81" t="s">
        <v>0</v>
      </c>
    </row>
    <row r="90" spans="1:15" s="18" customFormat="1" x14ac:dyDescent="0.2">
      <c r="A90" s="70"/>
      <c r="B90" s="130" t="s">
        <v>115</v>
      </c>
      <c r="C90" s="123" t="s">
        <v>0</v>
      </c>
      <c r="D90" s="123" t="s">
        <v>0</v>
      </c>
      <c r="E90" s="27">
        <v>0</v>
      </c>
      <c r="F90" s="27">
        <v>0</v>
      </c>
      <c r="G90" s="27">
        <v>0</v>
      </c>
      <c r="H90" s="28">
        <v>0</v>
      </c>
      <c r="I90" s="27">
        <v>0</v>
      </c>
      <c r="J90" s="29">
        <v>0</v>
      </c>
      <c r="K90" s="27">
        <v>0</v>
      </c>
      <c r="L90" s="27">
        <v>0</v>
      </c>
      <c r="M90" s="27">
        <v>0</v>
      </c>
      <c r="N90" s="124" t="s">
        <v>0</v>
      </c>
      <c r="O90" s="82" t="s">
        <v>0</v>
      </c>
    </row>
    <row r="91" spans="1:15" s="18" customFormat="1" ht="5.25" customHeight="1" x14ac:dyDescent="0.2">
      <c r="A91" s="70"/>
      <c r="B91" s="127" t="s">
        <v>0</v>
      </c>
      <c r="C91" s="127" t="s">
        <v>0</v>
      </c>
      <c r="D91" s="127" t="s">
        <v>0</v>
      </c>
      <c r="E91" s="141"/>
      <c r="F91" s="141"/>
      <c r="G91" s="141"/>
      <c r="H91" s="142"/>
      <c r="I91" s="141"/>
      <c r="J91" s="143"/>
      <c r="K91" s="141"/>
      <c r="L91" s="141"/>
      <c r="M91" s="141"/>
      <c r="N91" s="124" t="s">
        <v>0</v>
      </c>
      <c r="O91" s="107" t="s">
        <v>0</v>
      </c>
    </row>
    <row r="92" spans="1:15" s="18" customFormat="1" x14ac:dyDescent="0.25">
      <c r="A92" s="144"/>
      <c r="B92" s="145" t="s">
        <v>116</v>
      </c>
      <c r="C92" s="146" t="s">
        <v>0</v>
      </c>
      <c r="D92" s="146" t="s">
        <v>0</v>
      </c>
      <c r="E92" s="103">
        <f>E4+E51+E77+E90</f>
        <v>9960</v>
      </c>
      <c r="F92" s="103">
        <f t="shared" ref="F92:M92" si="16">F4+F51+F77+F90</f>
        <v>10814</v>
      </c>
      <c r="G92" s="103">
        <f t="shared" si="16"/>
        <v>10361</v>
      </c>
      <c r="H92" s="104">
        <f t="shared" si="16"/>
        <v>12399</v>
      </c>
      <c r="I92" s="103">
        <f t="shared" si="16"/>
        <v>15208</v>
      </c>
      <c r="J92" s="105">
        <f t="shared" si="16"/>
        <v>14820</v>
      </c>
      <c r="K92" s="103">
        <f t="shared" si="16"/>
        <v>18047</v>
      </c>
      <c r="L92" s="103">
        <f t="shared" si="16"/>
        <v>19470</v>
      </c>
      <c r="M92" s="103">
        <f t="shared" si="16"/>
        <v>20616</v>
      </c>
      <c r="N92" s="147" t="s">
        <v>0</v>
      </c>
      <c r="O92" s="106" t="s">
        <v>0</v>
      </c>
    </row>
    <row r="93" spans="1:15" s="18" customFormat="1" x14ac:dyDescent="0.2">
      <c r="C93" s="107"/>
      <c r="D93" s="107"/>
      <c r="N93" s="107"/>
      <c r="O93" s="107"/>
    </row>
    <row r="94" spans="1:15" s="18" customFormat="1" x14ac:dyDescent="0.2">
      <c r="C94" s="107"/>
      <c r="D94" s="107"/>
      <c r="N94" s="107"/>
      <c r="O94" s="107"/>
    </row>
    <row r="95" spans="1:15" s="18" customFormat="1" x14ac:dyDescent="0.2">
      <c r="C95" s="107"/>
      <c r="D95" s="107"/>
      <c r="N95" s="107"/>
      <c r="O95" s="107"/>
    </row>
    <row r="96" spans="1:15" s="18" customFormat="1" x14ac:dyDescent="0.2">
      <c r="C96" s="107"/>
      <c r="D96" s="107"/>
      <c r="N96" s="107"/>
      <c r="O96" s="107"/>
    </row>
    <row r="97" spans="3:15" s="18" customFormat="1" x14ac:dyDescent="0.2">
      <c r="C97" s="107"/>
      <c r="D97" s="107"/>
      <c r="N97" s="107"/>
      <c r="O97" s="107"/>
    </row>
    <row r="98" spans="3:15" s="18" customFormat="1" x14ac:dyDescent="0.2">
      <c r="C98" s="107"/>
      <c r="D98" s="107"/>
      <c r="N98" s="107"/>
      <c r="O98" s="107"/>
    </row>
    <row r="99" spans="3:15" s="18" customFormat="1" x14ac:dyDescent="0.2">
      <c r="C99" s="107"/>
      <c r="D99" s="107"/>
      <c r="N99" s="107"/>
      <c r="O99" s="107"/>
    </row>
    <row r="100" spans="3:15" s="18" customFormat="1" x14ac:dyDescent="0.2">
      <c r="C100" s="107"/>
      <c r="D100" s="107"/>
      <c r="N100" s="107"/>
      <c r="O100" s="107"/>
    </row>
    <row r="101" spans="3:15" s="18" customFormat="1" x14ac:dyDescent="0.2">
      <c r="C101" s="107"/>
      <c r="D101" s="107"/>
      <c r="N101" s="107"/>
      <c r="O101" s="107"/>
    </row>
    <row r="102" spans="3:15" s="18" customFormat="1" x14ac:dyDescent="0.2">
      <c r="C102" s="107"/>
      <c r="D102" s="107"/>
      <c r="N102" s="107"/>
      <c r="O102" s="107"/>
    </row>
    <row r="103" spans="3:15" s="18" customFormat="1" x14ac:dyDescent="0.2">
      <c r="C103" s="107"/>
      <c r="D103" s="107"/>
      <c r="N103" s="107"/>
      <c r="O103" s="107"/>
    </row>
    <row r="104" spans="3:15" s="18" customFormat="1" x14ac:dyDescent="0.2">
      <c r="C104" s="107"/>
      <c r="D104" s="107"/>
      <c r="N104" s="107"/>
      <c r="O104" s="107"/>
    </row>
    <row r="105" spans="3:15" s="18" customFormat="1" x14ac:dyDescent="0.2">
      <c r="C105" s="107"/>
      <c r="D105" s="107"/>
      <c r="N105" s="107"/>
      <c r="O105" s="107"/>
    </row>
    <row r="106" spans="3:15" s="18" customFormat="1" x14ac:dyDescent="0.2">
      <c r="C106" s="107"/>
      <c r="D106" s="107"/>
      <c r="N106" s="107"/>
      <c r="O106" s="107"/>
    </row>
    <row r="107" spans="3:15" s="18" customFormat="1" x14ac:dyDescent="0.2">
      <c r="C107" s="107"/>
      <c r="D107" s="107"/>
      <c r="N107" s="107"/>
      <c r="O107" s="107"/>
    </row>
    <row r="108" spans="3:15" s="18" customFormat="1" x14ac:dyDescent="0.2">
      <c r="C108" s="107"/>
      <c r="D108" s="107"/>
      <c r="N108" s="107"/>
      <c r="O108" s="107"/>
    </row>
    <row r="109" spans="3:15" s="18" customFormat="1" x14ac:dyDescent="0.2">
      <c r="C109" s="107"/>
      <c r="D109" s="107"/>
      <c r="N109" s="107"/>
      <c r="O109" s="107"/>
    </row>
    <row r="110" spans="3:15" s="18" customFormat="1" x14ac:dyDescent="0.2">
      <c r="C110" s="107"/>
      <c r="D110" s="107"/>
      <c r="N110" s="107"/>
      <c r="O110" s="107"/>
    </row>
    <row r="111" spans="3:15" s="18" customFormat="1" x14ac:dyDescent="0.2">
      <c r="C111" s="107"/>
      <c r="D111" s="107"/>
      <c r="N111" s="107"/>
      <c r="O111" s="107"/>
    </row>
    <row r="112" spans="3:15" s="18" customFormat="1" x14ac:dyDescent="0.2">
      <c r="C112" s="107"/>
      <c r="D112" s="107"/>
      <c r="N112" s="107"/>
      <c r="O112" s="107"/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  <row r="249" spans="3:15" s="18" customFormat="1" x14ac:dyDescent="0.2">
      <c r="C249" s="107" t="s">
        <v>0</v>
      </c>
      <c r="D249" s="107" t="s">
        <v>0</v>
      </c>
      <c r="N249" s="107" t="s">
        <v>0</v>
      </c>
      <c r="O249" s="107" t="s">
        <v>0</v>
      </c>
    </row>
    <row r="250" spans="3:15" s="18" customFormat="1" x14ac:dyDescent="0.2">
      <c r="C250" s="107" t="s">
        <v>0</v>
      </c>
      <c r="D250" s="107" t="s">
        <v>0</v>
      </c>
      <c r="N250" s="107" t="s">
        <v>0</v>
      </c>
      <c r="O250" s="107" t="s">
        <v>0</v>
      </c>
    </row>
    <row r="251" spans="3:15" s="18" customFormat="1" x14ac:dyDescent="0.2">
      <c r="C251" s="107" t="s">
        <v>0</v>
      </c>
      <c r="D251" s="107" t="s">
        <v>0</v>
      </c>
      <c r="N251" s="107" t="s">
        <v>0</v>
      </c>
      <c r="O251" s="107" t="s">
        <v>0</v>
      </c>
    </row>
    <row r="252" spans="3:15" s="18" customFormat="1" x14ac:dyDescent="0.2">
      <c r="C252" s="107" t="s">
        <v>0</v>
      </c>
      <c r="D252" s="107" t="s">
        <v>0</v>
      </c>
      <c r="N252" s="107" t="s">
        <v>0</v>
      </c>
      <c r="O252" s="107" t="s">
        <v>0</v>
      </c>
    </row>
    <row r="253" spans="3:15" s="18" customFormat="1" x14ac:dyDescent="0.2">
      <c r="C253" s="107" t="s">
        <v>0</v>
      </c>
      <c r="D253" s="107" t="s">
        <v>0</v>
      </c>
      <c r="N253" s="107" t="s">
        <v>0</v>
      </c>
      <c r="O253" s="107" t="s">
        <v>0</v>
      </c>
    </row>
    <row r="254" spans="3:15" s="18" customFormat="1" x14ac:dyDescent="0.2">
      <c r="C254" s="107" t="s">
        <v>0</v>
      </c>
      <c r="D254" s="107" t="s">
        <v>0</v>
      </c>
      <c r="N254" s="107" t="s">
        <v>0</v>
      </c>
      <c r="O254" s="107" t="s">
        <v>0</v>
      </c>
    </row>
    <row r="255" spans="3:15" s="18" customFormat="1" x14ac:dyDescent="0.2">
      <c r="C255" s="107" t="s">
        <v>0</v>
      </c>
      <c r="D255" s="107" t="s">
        <v>0</v>
      </c>
      <c r="N255" s="107" t="s">
        <v>0</v>
      </c>
      <c r="O255" s="107" t="s">
        <v>0</v>
      </c>
    </row>
    <row r="256" spans="3:15" s="18" customFormat="1" x14ac:dyDescent="0.2">
      <c r="C256" s="107" t="s">
        <v>0</v>
      </c>
      <c r="D256" s="107" t="s">
        <v>0</v>
      </c>
      <c r="N256" s="107" t="s">
        <v>0</v>
      </c>
      <c r="O256" s="107" t="s">
        <v>0</v>
      </c>
    </row>
    <row r="257" spans="3:15" s="18" customFormat="1" x14ac:dyDescent="0.2">
      <c r="C257" s="107" t="s">
        <v>0</v>
      </c>
      <c r="D257" s="107" t="s">
        <v>0</v>
      </c>
      <c r="N257" s="107" t="s">
        <v>0</v>
      </c>
      <c r="O257" s="107" t="s">
        <v>0</v>
      </c>
    </row>
    <row r="258" spans="3:15" s="18" customFormat="1" x14ac:dyDescent="0.2">
      <c r="C258" s="107" t="s">
        <v>0</v>
      </c>
      <c r="D258" s="107" t="s">
        <v>0</v>
      </c>
      <c r="N258" s="107" t="s">
        <v>0</v>
      </c>
      <c r="O258" s="107" t="s">
        <v>0</v>
      </c>
    </row>
    <row r="259" spans="3:15" s="18" customFormat="1" x14ac:dyDescent="0.2">
      <c r="C259" s="107" t="s">
        <v>0</v>
      </c>
      <c r="D259" s="107" t="s">
        <v>0</v>
      </c>
      <c r="N259" s="107" t="s">
        <v>0</v>
      </c>
      <c r="O259" s="107" t="s">
        <v>0</v>
      </c>
    </row>
    <row r="260" spans="3:15" s="18" customFormat="1" x14ac:dyDescent="0.2">
      <c r="C260" s="107" t="s">
        <v>0</v>
      </c>
      <c r="D260" s="107" t="s">
        <v>0</v>
      </c>
      <c r="N260" s="107" t="s">
        <v>0</v>
      </c>
      <c r="O260" s="107" t="s">
        <v>0</v>
      </c>
    </row>
    <row r="261" spans="3:15" s="18" customFormat="1" x14ac:dyDescent="0.2">
      <c r="C261" s="107" t="s">
        <v>0</v>
      </c>
      <c r="D261" s="107" t="s">
        <v>0</v>
      </c>
      <c r="N261" s="107" t="s">
        <v>0</v>
      </c>
      <c r="O261" s="107" t="s">
        <v>0</v>
      </c>
    </row>
    <row r="262" spans="3:15" s="18" customFormat="1" x14ac:dyDescent="0.2">
      <c r="C262" s="107" t="s">
        <v>0</v>
      </c>
      <c r="D262" s="107" t="s">
        <v>0</v>
      </c>
      <c r="N262" s="107" t="s">
        <v>0</v>
      </c>
      <c r="O262" s="107" t="s">
        <v>0</v>
      </c>
    </row>
    <row r="263" spans="3:15" s="18" customFormat="1" x14ac:dyDescent="0.2">
      <c r="C263" s="107" t="s">
        <v>0</v>
      </c>
      <c r="D263" s="107" t="s">
        <v>0</v>
      </c>
      <c r="N263" s="107" t="s">
        <v>0</v>
      </c>
      <c r="O263" s="107" t="s">
        <v>0</v>
      </c>
    </row>
    <row r="264" spans="3:15" s="18" customFormat="1" x14ac:dyDescent="0.2">
      <c r="C264" s="107" t="s">
        <v>0</v>
      </c>
      <c r="D264" s="107" t="s">
        <v>0</v>
      </c>
      <c r="N264" s="107" t="s">
        <v>0</v>
      </c>
      <c r="O264" s="107" t="s">
        <v>0</v>
      </c>
    </row>
    <row r="265" spans="3:15" s="18" customFormat="1" x14ac:dyDescent="0.2">
      <c r="C265" s="107" t="s">
        <v>0</v>
      </c>
      <c r="D265" s="107" t="s">
        <v>0</v>
      </c>
      <c r="N265" s="107" t="s">
        <v>0</v>
      </c>
      <c r="O265" s="107" t="s">
        <v>0</v>
      </c>
    </row>
    <row r="266" spans="3:15" s="18" customFormat="1" x14ac:dyDescent="0.2">
      <c r="C266" s="107" t="s">
        <v>0</v>
      </c>
      <c r="D266" s="107" t="s">
        <v>0</v>
      </c>
      <c r="N266" s="107" t="s">
        <v>0</v>
      </c>
      <c r="O266" s="107" t="s">
        <v>0</v>
      </c>
    </row>
    <row r="267" spans="3:15" s="18" customFormat="1" x14ac:dyDescent="0.2">
      <c r="C267" s="107" t="s">
        <v>0</v>
      </c>
      <c r="D267" s="107" t="s">
        <v>0</v>
      </c>
      <c r="N267" s="107" t="s">
        <v>0</v>
      </c>
      <c r="O267" s="107" t="s">
        <v>0</v>
      </c>
    </row>
    <row r="268" spans="3:15" s="18" customFormat="1" x14ac:dyDescent="0.2">
      <c r="C268" s="107" t="s">
        <v>0</v>
      </c>
      <c r="D268" s="107" t="s">
        <v>0</v>
      </c>
      <c r="N268" s="107" t="s">
        <v>0</v>
      </c>
      <c r="O268" s="107" t="s">
        <v>0</v>
      </c>
    </row>
    <row r="269" spans="3:15" s="18" customFormat="1" x14ac:dyDescent="0.2">
      <c r="C269" s="107" t="s">
        <v>0</v>
      </c>
      <c r="D269" s="107" t="s">
        <v>0</v>
      </c>
      <c r="N269" s="107" t="s">
        <v>0</v>
      </c>
      <c r="O269" s="107" t="s">
        <v>0</v>
      </c>
    </row>
    <row r="270" spans="3:15" s="18" customFormat="1" x14ac:dyDescent="0.2">
      <c r="C270" s="107" t="s">
        <v>0</v>
      </c>
      <c r="D270" s="107" t="s">
        <v>0</v>
      </c>
      <c r="N270" s="107" t="s">
        <v>0</v>
      </c>
      <c r="O270" s="107" t="s">
        <v>0</v>
      </c>
    </row>
    <row r="271" spans="3:15" s="18" customFormat="1" x14ac:dyDescent="0.2">
      <c r="C271" s="107" t="s">
        <v>0</v>
      </c>
      <c r="D271" s="107" t="s">
        <v>0</v>
      </c>
      <c r="N271" s="107" t="s">
        <v>0</v>
      </c>
      <c r="O271" s="107" t="s">
        <v>0</v>
      </c>
    </row>
    <row r="272" spans="3:15" s="18" customFormat="1" x14ac:dyDescent="0.2">
      <c r="C272" s="107" t="s">
        <v>0</v>
      </c>
      <c r="D272" s="107" t="s">
        <v>0</v>
      </c>
      <c r="N272" s="107" t="s">
        <v>0</v>
      </c>
      <c r="O272" s="107" t="s">
        <v>0</v>
      </c>
    </row>
    <row r="273" spans="3:15" s="18" customFormat="1" x14ac:dyDescent="0.2">
      <c r="C273" s="107" t="s">
        <v>0</v>
      </c>
      <c r="D273" s="107" t="s">
        <v>0</v>
      </c>
      <c r="N273" s="107" t="s">
        <v>0</v>
      </c>
      <c r="O273" s="107" t="s">
        <v>0</v>
      </c>
    </row>
    <row r="274" spans="3:15" s="18" customFormat="1" x14ac:dyDescent="0.2">
      <c r="C274" s="107" t="s">
        <v>0</v>
      </c>
      <c r="D274" s="107" t="s">
        <v>0</v>
      </c>
      <c r="N274" s="107" t="s">
        <v>0</v>
      </c>
      <c r="O274" s="107" t="s">
        <v>0</v>
      </c>
    </row>
    <row r="275" spans="3:15" s="18" customFormat="1" x14ac:dyDescent="0.2">
      <c r="C275" s="107" t="s">
        <v>0</v>
      </c>
      <c r="D275" s="107" t="s">
        <v>0</v>
      </c>
      <c r="N275" s="107" t="s">
        <v>0</v>
      </c>
      <c r="O275" s="107" t="s">
        <v>0</v>
      </c>
    </row>
    <row r="276" spans="3:15" s="18" customFormat="1" x14ac:dyDescent="0.2">
      <c r="C276" s="107" t="s">
        <v>0</v>
      </c>
      <c r="D276" s="107" t="s">
        <v>0</v>
      </c>
      <c r="N276" s="107" t="s">
        <v>0</v>
      </c>
      <c r="O276" s="107" t="s">
        <v>0</v>
      </c>
    </row>
    <row r="277" spans="3:15" s="18" customFormat="1" x14ac:dyDescent="0.2">
      <c r="C277" s="107" t="s">
        <v>0</v>
      </c>
      <c r="D277" s="107" t="s">
        <v>0</v>
      </c>
      <c r="N277" s="107" t="s">
        <v>0</v>
      </c>
      <c r="O277" s="107" t="s">
        <v>0</v>
      </c>
    </row>
    <row r="278" spans="3:15" s="18" customFormat="1" x14ac:dyDescent="0.2">
      <c r="C278" s="107" t="s">
        <v>0</v>
      </c>
      <c r="D278" s="107" t="s">
        <v>0</v>
      </c>
      <c r="N278" s="107" t="s">
        <v>0</v>
      </c>
      <c r="O278" s="107" t="s">
        <v>0</v>
      </c>
    </row>
    <row r="279" spans="3:15" s="18" customFormat="1" x14ac:dyDescent="0.2">
      <c r="C279" s="107" t="s">
        <v>0</v>
      </c>
      <c r="D279" s="107" t="s">
        <v>0</v>
      </c>
      <c r="N279" s="107" t="s">
        <v>0</v>
      </c>
      <c r="O279" s="107" t="s">
        <v>0</v>
      </c>
    </row>
    <row r="280" spans="3:15" s="18" customFormat="1" x14ac:dyDescent="0.2">
      <c r="C280" s="107" t="s">
        <v>0</v>
      </c>
      <c r="D280" s="107" t="s">
        <v>0</v>
      </c>
      <c r="N280" s="107" t="s">
        <v>0</v>
      </c>
      <c r="O280" s="107" t="s">
        <v>0</v>
      </c>
    </row>
    <row r="281" spans="3:15" s="18" customFormat="1" x14ac:dyDescent="0.2">
      <c r="C281" s="107" t="s">
        <v>0</v>
      </c>
      <c r="D281" s="107" t="s">
        <v>0</v>
      </c>
      <c r="N281" s="107" t="s">
        <v>0</v>
      </c>
      <c r="O281" s="107" t="s">
        <v>0</v>
      </c>
    </row>
    <row r="282" spans="3:15" s="18" customFormat="1" x14ac:dyDescent="0.2">
      <c r="C282" s="107" t="s">
        <v>0</v>
      </c>
      <c r="D282" s="107" t="s">
        <v>0</v>
      </c>
      <c r="N282" s="107" t="s">
        <v>0</v>
      </c>
      <c r="O282" s="107" t="s">
        <v>0</v>
      </c>
    </row>
    <row r="283" spans="3:15" s="18" customFormat="1" x14ac:dyDescent="0.2">
      <c r="C283" s="107" t="s">
        <v>0</v>
      </c>
      <c r="D283" s="107" t="s">
        <v>0</v>
      </c>
      <c r="N283" s="107" t="s">
        <v>0</v>
      </c>
      <c r="O283" s="107" t="s">
        <v>0</v>
      </c>
    </row>
    <row r="284" spans="3:15" s="18" customFormat="1" x14ac:dyDescent="0.2">
      <c r="C284" s="107" t="s">
        <v>0</v>
      </c>
      <c r="D284" s="107" t="s">
        <v>0</v>
      </c>
      <c r="N284" s="107" t="s">
        <v>0</v>
      </c>
      <c r="O284" s="107" t="s">
        <v>0</v>
      </c>
    </row>
    <row r="285" spans="3:15" s="18" customFormat="1" x14ac:dyDescent="0.2">
      <c r="C285" s="107" t="s">
        <v>0</v>
      </c>
      <c r="D285" s="107" t="s">
        <v>0</v>
      </c>
      <c r="N285" s="107" t="s">
        <v>0</v>
      </c>
      <c r="O285" s="107" t="s">
        <v>0</v>
      </c>
    </row>
    <row r="286" spans="3:15" s="18" customFormat="1" x14ac:dyDescent="0.2">
      <c r="C286" s="107" t="s">
        <v>0</v>
      </c>
      <c r="D286" s="107" t="s">
        <v>0</v>
      </c>
      <c r="N286" s="107" t="s">
        <v>0</v>
      </c>
      <c r="O286" s="107" t="s">
        <v>0</v>
      </c>
    </row>
    <row r="287" spans="3:15" s="18" customFormat="1" x14ac:dyDescent="0.2">
      <c r="C287" s="107" t="s">
        <v>0</v>
      </c>
      <c r="D287" s="107" t="s">
        <v>0</v>
      </c>
      <c r="N287" s="107" t="s">
        <v>0</v>
      </c>
      <c r="O287" s="107" t="s">
        <v>0</v>
      </c>
    </row>
    <row r="288" spans="3:15" s="18" customFormat="1" x14ac:dyDescent="0.2">
      <c r="C288" s="107" t="s">
        <v>0</v>
      </c>
      <c r="D288" s="107" t="s">
        <v>0</v>
      </c>
      <c r="N288" s="107" t="s">
        <v>0</v>
      </c>
      <c r="O288" s="107" t="s">
        <v>0</v>
      </c>
    </row>
    <row r="289" spans="3:15" s="18" customFormat="1" x14ac:dyDescent="0.2">
      <c r="C289" s="107" t="s">
        <v>0</v>
      </c>
      <c r="D289" s="107" t="s">
        <v>0</v>
      </c>
      <c r="N289" s="107" t="s">
        <v>0</v>
      </c>
      <c r="O289" s="107" t="s">
        <v>0</v>
      </c>
    </row>
    <row r="290" spans="3:15" s="18" customFormat="1" x14ac:dyDescent="0.2">
      <c r="C290" s="107" t="s">
        <v>0</v>
      </c>
      <c r="D290" s="107" t="s">
        <v>0</v>
      </c>
      <c r="N290" s="107" t="s">
        <v>0</v>
      </c>
      <c r="O290" s="107" t="s">
        <v>0</v>
      </c>
    </row>
    <row r="291" spans="3:15" s="18" customFormat="1" x14ac:dyDescent="0.2">
      <c r="C291" s="107" t="s">
        <v>0</v>
      </c>
      <c r="D291" s="107" t="s">
        <v>0</v>
      </c>
      <c r="N291" s="107" t="s">
        <v>0</v>
      </c>
      <c r="O291" s="107" t="s">
        <v>0</v>
      </c>
    </row>
    <row r="292" spans="3:15" s="18" customFormat="1" x14ac:dyDescent="0.2">
      <c r="C292" s="107" t="s">
        <v>0</v>
      </c>
      <c r="D292" s="107" t="s">
        <v>0</v>
      </c>
      <c r="N292" s="107" t="s">
        <v>0</v>
      </c>
      <c r="O292" s="107" t="s">
        <v>0</v>
      </c>
    </row>
    <row r="293" spans="3:15" s="18" customFormat="1" x14ac:dyDescent="0.2">
      <c r="C293" s="107" t="s">
        <v>0</v>
      </c>
      <c r="D293" s="107" t="s">
        <v>0</v>
      </c>
      <c r="N293" s="107" t="s">
        <v>0</v>
      </c>
      <c r="O293" s="107" t="s">
        <v>0</v>
      </c>
    </row>
    <row r="294" spans="3:15" s="18" customFormat="1" x14ac:dyDescent="0.2">
      <c r="C294" s="107" t="s">
        <v>0</v>
      </c>
      <c r="D294" s="107" t="s">
        <v>0</v>
      </c>
      <c r="N294" s="107" t="s">
        <v>0</v>
      </c>
      <c r="O294" s="107" t="s">
        <v>0</v>
      </c>
    </row>
    <row r="295" spans="3:15" s="18" customFormat="1" x14ac:dyDescent="0.2">
      <c r="C295" s="107" t="s">
        <v>0</v>
      </c>
      <c r="D295" s="107" t="s">
        <v>0</v>
      </c>
      <c r="N295" s="107" t="s">
        <v>0</v>
      </c>
      <c r="O295" s="107" t="s">
        <v>0</v>
      </c>
    </row>
    <row r="296" spans="3:15" s="18" customFormat="1" x14ac:dyDescent="0.2">
      <c r="C296" s="107" t="s">
        <v>0</v>
      </c>
      <c r="D296" s="107" t="s">
        <v>0</v>
      </c>
      <c r="N296" s="107" t="s">
        <v>0</v>
      </c>
      <c r="O296" s="107" t="s">
        <v>0</v>
      </c>
    </row>
    <row r="297" spans="3:15" s="18" customFormat="1" x14ac:dyDescent="0.2">
      <c r="C297" s="107" t="s">
        <v>0</v>
      </c>
      <c r="D297" s="107" t="s">
        <v>0</v>
      </c>
      <c r="N297" s="107" t="s">
        <v>0</v>
      </c>
      <c r="O297" s="107" t="s">
        <v>0</v>
      </c>
    </row>
    <row r="298" spans="3:15" s="18" customFormat="1" x14ac:dyDescent="0.2">
      <c r="C298" s="107" t="s">
        <v>0</v>
      </c>
      <c r="D298" s="107" t="s">
        <v>0</v>
      </c>
      <c r="N298" s="107" t="s">
        <v>0</v>
      </c>
      <c r="O298" s="107" t="s">
        <v>0</v>
      </c>
    </row>
    <row r="299" spans="3:15" s="18" customFormat="1" x14ac:dyDescent="0.2">
      <c r="C299" s="107" t="s">
        <v>0</v>
      </c>
      <c r="D299" s="107" t="s">
        <v>0</v>
      </c>
      <c r="N299" s="107" t="s">
        <v>0</v>
      </c>
      <c r="O299" s="107" t="s">
        <v>0</v>
      </c>
    </row>
    <row r="300" spans="3:15" s="18" customFormat="1" x14ac:dyDescent="0.2">
      <c r="C300" s="107" t="s">
        <v>0</v>
      </c>
      <c r="D300" s="107" t="s">
        <v>0</v>
      </c>
      <c r="N300" s="107" t="s">
        <v>0</v>
      </c>
      <c r="O300" s="107" t="s">
        <v>0</v>
      </c>
    </row>
    <row r="301" spans="3:15" s="18" customFormat="1" x14ac:dyDescent="0.2">
      <c r="C301" s="107" t="s">
        <v>0</v>
      </c>
      <c r="D301" s="107" t="s">
        <v>0</v>
      </c>
      <c r="N301" s="107" t="s">
        <v>0</v>
      </c>
      <c r="O301" s="107" t="s">
        <v>0</v>
      </c>
    </row>
    <row r="302" spans="3:15" s="18" customFormat="1" x14ac:dyDescent="0.2">
      <c r="C302" s="107" t="s">
        <v>0</v>
      </c>
      <c r="D302" s="107" t="s">
        <v>0</v>
      </c>
      <c r="N302" s="107" t="s">
        <v>0</v>
      </c>
      <c r="O302" s="107" t="s">
        <v>0</v>
      </c>
    </row>
    <row r="303" spans="3:15" s="18" customFormat="1" x14ac:dyDescent="0.2">
      <c r="C303" s="107" t="s">
        <v>0</v>
      </c>
      <c r="D303" s="107" t="s">
        <v>0</v>
      </c>
      <c r="N303" s="107" t="s">
        <v>0</v>
      </c>
      <c r="O303" s="107" t="s">
        <v>0</v>
      </c>
    </row>
    <row r="304" spans="3:15" s="18" customFormat="1" x14ac:dyDescent="0.2">
      <c r="C304" s="107" t="s">
        <v>0</v>
      </c>
      <c r="D304" s="107" t="s">
        <v>0</v>
      </c>
      <c r="N304" s="107" t="s">
        <v>0</v>
      </c>
      <c r="O304" s="107" t="s">
        <v>0</v>
      </c>
    </row>
    <row r="305" spans="3:15" s="18" customFormat="1" x14ac:dyDescent="0.2">
      <c r="C305" s="107" t="s">
        <v>0</v>
      </c>
      <c r="D305" s="107" t="s">
        <v>0</v>
      </c>
      <c r="N305" s="107" t="s">
        <v>0</v>
      </c>
      <c r="O305" s="107" t="s">
        <v>0</v>
      </c>
    </row>
    <row r="306" spans="3:15" s="18" customFormat="1" x14ac:dyDescent="0.2">
      <c r="C306" s="107" t="s">
        <v>0</v>
      </c>
      <c r="D306" s="107" t="s">
        <v>0</v>
      </c>
      <c r="N306" s="107" t="s">
        <v>0</v>
      </c>
      <c r="O306" s="107" t="s">
        <v>0</v>
      </c>
    </row>
    <row r="307" spans="3:15" s="18" customFormat="1" x14ac:dyDescent="0.2">
      <c r="C307" s="107" t="s">
        <v>0</v>
      </c>
      <c r="D307" s="107" t="s">
        <v>0</v>
      </c>
      <c r="N307" s="107" t="s">
        <v>0</v>
      </c>
      <c r="O307" s="107" t="s">
        <v>0</v>
      </c>
    </row>
    <row r="308" spans="3:15" s="18" customFormat="1" x14ac:dyDescent="0.2">
      <c r="C308" s="107" t="s">
        <v>0</v>
      </c>
      <c r="D308" s="107" t="s">
        <v>0</v>
      </c>
      <c r="N308" s="107" t="s">
        <v>0</v>
      </c>
      <c r="O308" s="107" t="s">
        <v>0</v>
      </c>
    </row>
    <row r="309" spans="3:15" s="18" customFormat="1" x14ac:dyDescent="0.2">
      <c r="C309" s="107" t="s">
        <v>0</v>
      </c>
      <c r="D309" s="107" t="s">
        <v>0</v>
      </c>
      <c r="N309" s="107" t="s">
        <v>0</v>
      </c>
      <c r="O309" s="107" t="s">
        <v>0</v>
      </c>
    </row>
    <row r="310" spans="3:15" s="18" customFormat="1" x14ac:dyDescent="0.2">
      <c r="C310" s="107" t="s">
        <v>0</v>
      </c>
      <c r="D310" s="107" t="s">
        <v>0</v>
      </c>
      <c r="N310" s="107" t="s">
        <v>0</v>
      </c>
      <c r="O310" s="107" t="s">
        <v>0</v>
      </c>
    </row>
    <row r="311" spans="3:15" s="18" customFormat="1" x14ac:dyDescent="0.2">
      <c r="C311" s="107" t="s">
        <v>0</v>
      </c>
      <c r="D311" s="107" t="s">
        <v>0</v>
      </c>
      <c r="N311" s="107" t="s">
        <v>0</v>
      </c>
      <c r="O311" s="107" t="s">
        <v>0</v>
      </c>
    </row>
    <row r="312" spans="3:15" s="18" customFormat="1" x14ac:dyDescent="0.2">
      <c r="C312" s="107" t="s">
        <v>0</v>
      </c>
      <c r="D312" s="107" t="s">
        <v>0</v>
      </c>
      <c r="N312" s="107" t="s">
        <v>0</v>
      </c>
      <c r="O312" s="107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tabColor rgb="FFFFFF66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108" customWidth="1"/>
    <col min="2" max="2" width="50.85546875" style="108" customWidth="1"/>
    <col min="3" max="4" width="0.85546875" style="108" customWidth="1"/>
    <col min="5" max="13" width="10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171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109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10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124</v>
      </c>
      <c r="F3" s="22" t="s">
        <v>125</v>
      </c>
      <c r="G3" s="22" t="s">
        <v>126</v>
      </c>
      <c r="H3" s="173" t="s">
        <v>127</v>
      </c>
      <c r="I3" s="174"/>
      <c r="J3" s="175"/>
      <c r="K3" s="22" t="s">
        <v>128</v>
      </c>
      <c r="L3" s="22" t="s">
        <v>129</v>
      </c>
      <c r="M3" s="22" t="s">
        <v>130</v>
      </c>
      <c r="N3" s="22" t="s">
        <v>0</v>
      </c>
      <c r="O3" s="23" t="s">
        <v>0</v>
      </c>
    </row>
    <row r="4" spans="1:27" s="31" customFormat="1" x14ac:dyDescent="0.2">
      <c r="A4" s="56"/>
      <c r="B4" s="111" t="s">
        <v>41</v>
      </c>
      <c r="C4" s="112" t="s">
        <v>0</v>
      </c>
      <c r="D4" s="112" t="s">
        <v>0</v>
      </c>
      <c r="E4" s="27">
        <f>E5+E8+E47</f>
        <v>114683</v>
      </c>
      <c r="F4" s="27">
        <f t="shared" ref="F4:M4" si="0">F5+F8+F47</f>
        <v>124835</v>
      </c>
      <c r="G4" s="27">
        <f t="shared" si="0"/>
        <v>141993</v>
      </c>
      <c r="H4" s="28">
        <f t="shared" si="0"/>
        <v>159741</v>
      </c>
      <c r="I4" s="27">
        <f t="shared" si="0"/>
        <v>160068</v>
      </c>
      <c r="J4" s="29">
        <f t="shared" si="0"/>
        <v>162525</v>
      </c>
      <c r="K4" s="27">
        <f t="shared" si="0"/>
        <v>167310</v>
      </c>
      <c r="L4" s="27">
        <f t="shared" si="0"/>
        <v>171422</v>
      </c>
      <c r="M4" s="27">
        <f t="shared" si="0"/>
        <v>181522</v>
      </c>
      <c r="N4" s="113" t="s">
        <v>0</v>
      </c>
      <c r="O4" s="30" t="s">
        <v>0</v>
      </c>
      <c r="AA4" s="32" t="s">
        <v>8</v>
      </c>
    </row>
    <row r="5" spans="1:27" s="18" customFormat="1" x14ac:dyDescent="0.2">
      <c r="A5" s="70"/>
      <c r="B5" s="114" t="s">
        <v>42</v>
      </c>
      <c r="C5" s="115" t="s">
        <v>0</v>
      </c>
      <c r="D5" s="116" t="s">
        <v>0</v>
      </c>
      <c r="E5" s="59">
        <f>SUM(E6:E7)</f>
        <v>94467</v>
      </c>
      <c r="F5" s="59">
        <f t="shared" ref="F5:M5" si="1">SUM(F6:F7)</f>
        <v>99048</v>
      </c>
      <c r="G5" s="59">
        <f t="shared" si="1"/>
        <v>118738</v>
      </c>
      <c r="H5" s="60">
        <f t="shared" si="1"/>
        <v>130962</v>
      </c>
      <c r="I5" s="59">
        <f t="shared" si="1"/>
        <v>128318</v>
      </c>
      <c r="J5" s="61">
        <f t="shared" si="1"/>
        <v>129798</v>
      </c>
      <c r="K5" s="59">
        <f t="shared" si="1"/>
        <v>141024</v>
      </c>
      <c r="L5" s="59">
        <f t="shared" si="1"/>
        <v>148177</v>
      </c>
      <c r="M5" s="59">
        <f t="shared" si="1"/>
        <v>156051</v>
      </c>
      <c r="N5" s="117" t="s">
        <v>0</v>
      </c>
      <c r="O5" s="68" t="s">
        <v>0</v>
      </c>
      <c r="AA5" s="41">
        <v>1</v>
      </c>
    </row>
    <row r="6" spans="1:27" s="18" customFormat="1" x14ac:dyDescent="0.2">
      <c r="A6" s="70"/>
      <c r="B6" s="118" t="s">
        <v>43</v>
      </c>
      <c r="C6" s="119" t="s">
        <v>0</v>
      </c>
      <c r="D6" s="115" t="s">
        <v>0</v>
      </c>
      <c r="E6" s="36">
        <v>83171</v>
      </c>
      <c r="F6" s="36">
        <v>86194</v>
      </c>
      <c r="G6" s="36">
        <v>118738</v>
      </c>
      <c r="H6" s="37">
        <v>114385</v>
      </c>
      <c r="I6" s="36">
        <v>126532</v>
      </c>
      <c r="J6" s="38">
        <v>129798</v>
      </c>
      <c r="K6" s="36">
        <v>123873</v>
      </c>
      <c r="L6" s="36">
        <v>129877</v>
      </c>
      <c r="M6" s="36">
        <v>136734</v>
      </c>
      <c r="N6" s="120" t="s">
        <v>0</v>
      </c>
      <c r="O6" s="69" t="s">
        <v>0</v>
      </c>
      <c r="AA6" s="32" t="s">
        <v>11</v>
      </c>
    </row>
    <row r="7" spans="1:27" s="18" customFormat="1" x14ac:dyDescent="0.2">
      <c r="A7" s="70"/>
      <c r="B7" s="118" t="s">
        <v>44</v>
      </c>
      <c r="C7" s="119" t="s">
        <v>0</v>
      </c>
      <c r="D7" s="121" t="s">
        <v>0</v>
      </c>
      <c r="E7" s="51">
        <v>11296</v>
      </c>
      <c r="F7" s="51">
        <v>12854</v>
      </c>
      <c r="G7" s="51">
        <v>0</v>
      </c>
      <c r="H7" s="52">
        <v>16577</v>
      </c>
      <c r="I7" s="51">
        <v>1786</v>
      </c>
      <c r="J7" s="53">
        <v>0</v>
      </c>
      <c r="K7" s="51">
        <v>17151</v>
      </c>
      <c r="L7" s="51">
        <v>18300</v>
      </c>
      <c r="M7" s="51">
        <v>19317</v>
      </c>
      <c r="N7" s="122" t="s">
        <v>0</v>
      </c>
      <c r="O7" s="69" t="s">
        <v>0</v>
      </c>
      <c r="AA7" s="41">
        <v>1</v>
      </c>
    </row>
    <row r="8" spans="1:27" s="18" customFormat="1" x14ac:dyDescent="0.25">
      <c r="A8" s="64"/>
      <c r="B8" s="114" t="s">
        <v>45</v>
      </c>
      <c r="C8" s="119" t="s">
        <v>0</v>
      </c>
      <c r="D8" s="123" t="s">
        <v>0</v>
      </c>
      <c r="E8" s="59">
        <f>SUM(E9:E46)</f>
        <v>20216</v>
      </c>
      <c r="F8" s="59">
        <f t="shared" ref="F8:M8" si="2">SUM(F9:F46)</f>
        <v>25787</v>
      </c>
      <c r="G8" s="59">
        <f t="shared" si="2"/>
        <v>23255</v>
      </c>
      <c r="H8" s="60">
        <f t="shared" si="2"/>
        <v>28779</v>
      </c>
      <c r="I8" s="59">
        <f t="shared" si="2"/>
        <v>31750</v>
      </c>
      <c r="J8" s="61">
        <f t="shared" si="2"/>
        <v>32727</v>
      </c>
      <c r="K8" s="59">
        <f t="shared" si="2"/>
        <v>26286</v>
      </c>
      <c r="L8" s="59">
        <f t="shared" si="2"/>
        <v>23245</v>
      </c>
      <c r="M8" s="59">
        <f t="shared" si="2"/>
        <v>25471</v>
      </c>
      <c r="N8" s="124" t="s">
        <v>0</v>
      </c>
      <c r="O8" s="69" t="s">
        <v>0</v>
      </c>
      <c r="AA8" s="32" t="s">
        <v>14</v>
      </c>
    </row>
    <row r="9" spans="1:27" s="18" customFormat="1" x14ac:dyDescent="0.25">
      <c r="A9" s="64"/>
      <c r="B9" s="125" t="s">
        <v>46</v>
      </c>
      <c r="C9" s="119" t="s">
        <v>0</v>
      </c>
      <c r="D9" s="115" t="s">
        <v>0</v>
      </c>
      <c r="E9" s="36">
        <v>172</v>
      </c>
      <c r="F9" s="36">
        <v>219</v>
      </c>
      <c r="G9" s="36">
        <v>296</v>
      </c>
      <c r="H9" s="37">
        <v>0</v>
      </c>
      <c r="I9" s="36">
        <v>19</v>
      </c>
      <c r="J9" s="38">
        <v>18</v>
      </c>
      <c r="K9" s="36">
        <v>20</v>
      </c>
      <c r="L9" s="36">
        <v>0</v>
      </c>
      <c r="M9" s="36">
        <v>0</v>
      </c>
      <c r="N9" s="120" t="s">
        <v>0</v>
      </c>
      <c r="O9" s="69" t="s">
        <v>0</v>
      </c>
      <c r="AA9" s="18" t="s">
        <v>0</v>
      </c>
    </row>
    <row r="10" spans="1:27" s="18" customFormat="1" x14ac:dyDescent="0.25">
      <c r="A10" s="64"/>
      <c r="B10" s="125" t="s">
        <v>47</v>
      </c>
      <c r="C10" s="119" t="s">
        <v>0</v>
      </c>
      <c r="D10" s="119" t="s">
        <v>0</v>
      </c>
      <c r="E10" s="44">
        <v>22</v>
      </c>
      <c r="F10" s="44">
        <v>130</v>
      </c>
      <c r="G10" s="44">
        <v>62</v>
      </c>
      <c r="H10" s="45">
        <v>0</v>
      </c>
      <c r="I10" s="44">
        <v>5</v>
      </c>
      <c r="J10" s="46">
        <v>5</v>
      </c>
      <c r="K10" s="44">
        <v>85</v>
      </c>
      <c r="L10" s="44">
        <v>100</v>
      </c>
      <c r="M10" s="44">
        <v>115</v>
      </c>
      <c r="N10" s="126" t="s">
        <v>0</v>
      </c>
      <c r="O10" s="69" t="s">
        <v>0</v>
      </c>
    </row>
    <row r="11" spans="1:27" s="18" customFormat="1" x14ac:dyDescent="0.25">
      <c r="A11" s="64"/>
      <c r="B11" s="125" t="s">
        <v>48</v>
      </c>
      <c r="C11" s="119" t="s">
        <v>0</v>
      </c>
      <c r="D11" s="119" t="s">
        <v>0</v>
      </c>
      <c r="E11" s="44">
        <v>139</v>
      </c>
      <c r="F11" s="44">
        <v>14</v>
      </c>
      <c r="G11" s="44">
        <v>36</v>
      </c>
      <c r="H11" s="45">
        <v>0</v>
      </c>
      <c r="I11" s="44">
        <v>5</v>
      </c>
      <c r="J11" s="46">
        <v>5</v>
      </c>
      <c r="K11" s="44">
        <v>0</v>
      </c>
      <c r="L11" s="44">
        <v>0</v>
      </c>
      <c r="M11" s="44">
        <v>0</v>
      </c>
      <c r="N11" s="126" t="s">
        <v>0</v>
      </c>
      <c r="O11" s="69" t="s">
        <v>0</v>
      </c>
    </row>
    <row r="12" spans="1:27" s="18" customFormat="1" x14ac:dyDescent="0.25">
      <c r="A12" s="64"/>
      <c r="B12" s="125" t="s">
        <v>49</v>
      </c>
      <c r="C12" s="119" t="s">
        <v>0</v>
      </c>
      <c r="D12" s="119" t="s">
        <v>0</v>
      </c>
      <c r="E12" s="44">
        <v>0</v>
      </c>
      <c r="F12" s="44">
        <v>0</v>
      </c>
      <c r="G12" s="44">
        <v>0</v>
      </c>
      <c r="H12" s="45">
        <v>0</v>
      </c>
      <c r="I12" s="44">
        <v>3331</v>
      </c>
      <c r="J12" s="46">
        <v>3331</v>
      </c>
      <c r="K12" s="44">
        <v>0</v>
      </c>
      <c r="L12" s="44">
        <v>0</v>
      </c>
      <c r="M12" s="44">
        <v>0</v>
      </c>
      <c r="N12" s="126" t="s">
        <v>0</v>
      </c>
      <c r="O12" s="69" t="s">
        <v>0</v>
      </c>
    </row>
    <row r="13" spans="1:27" s="18" customFormat="1" x14ac:dyDescent="0.25">
      <c r="A13" s="64"/>
      <c r="B13" s="125" t="s">
        <v>50</v>
      </c>
      <c r="C13" s="119" t="s">
        <v>0</v>
      </c>
      <c r="D13" s="119" t="s">
        <v>0</v>
      </c>
      <c r="E13" s="44">
        <v>0</v>
      </c>
      <c r="F13" s="44">
        <v>0</v>
      </c>
      <c r="G13" s="44">
        <v>0</v>
      </c>
      <c r="H13" s="45">
        <v>0</v>
      </c>
      <c r="I13" s="44">
        <v>0</v>
      </c>
      <c r="J13" s="46">
        <v>0</v>
      </c>
      <c r="K13" s="44">
        <v>0</v>
      </c>
      <c r="L13" s="44">
        <v>0</v>
      </c>
      <c r="M13" s="44">
        <v>0</v>
      </c>
      <c r="N13" s="126" t="s">
        <v>0</v>
      </c>
      <c r="O13" s="69" t="s">
        <v>0</v>
      </c>
    </row>
    <row r="14" spans="1:27" s="18" customFormat="1" x14ac:dyDescent="0.25">
      <c r="A14" s="64"/>
      <c r="B14" s="125" t="s">
        <v>51</v>
      </c>
      <c r="C14" s="119" t="s">
        <v>0</v>
      </c>
      <c r="D14" s="119" t="s">
        <v>0</v>
      </c>
      <c r="E14" s="44">
        <v>245</v>
      </c>
      <c r="F14" s="44">
        <v>123</v>
      </c>
      <c r="G14" s="44">
        <v>240</v>
      </c>
      <c r="H14" s="45">
        <v>0</v>
      </c>
      <c r="I14" s="44">
        <v>472</v>
      </c>
      <c r="J14" s="46">
        <v>449</v>
      </c>
      <c r="K14" s="44">
        <v>511</v>
      </c>
      <c r="L14" s="44">
        <v>55</v>
      </c>
      <c r="M14" s="44">
        <v>61</v>
      </c>
      <c r="N14" s="126" t="s">
        <v>0</v>
      </c>
      <c r="O14" s="69" t="s">
        <v>0</v>
      </c>
    </row>
    <row r="15" spans="1:27" s="18" customFormat="1" x14ac:dyDescent="0.25">
      <c r="A15" s="64"/>
      <c r="B15" s="125" t="s">
        <v>52</v>
      </c>
      <c r="C15" s="119" t="s">
        <v>0</v>
      </c>
      <c r="D15" s="119" t="s">
        <v>0</v>
      </c>
      <c r="E15" s="44">
        <v>1888</v>
      </c>
      <c r="F15" s="44">
        <v>1602</v>
      </c>
      <c r="G15" s="44">
        <v>1540</v>
      </c>
      <c r="H15" s="45">
        <v>400</v>
      </c>
      <c r="I15" s="44">
        <v>15</v>
      </c>
      <c r="J15" s="46">
        <v>15</v>
      </c>
      <c r="K15" s="44">
        <v>0</v>
      </c>
      <c r="L15" s="44">
        <v>0</v>
      </c>
      <c r="M15" s="44">
        <v>0</v>
      </c>
      <c r="N15" s="126" t="s">
        <v>0</v>
      </c>
      <c r="O15" s="69" t="s">
        <v>0</v>
      </c>
    </row>
    <row r="16" spans="1:27" s="18" customFormat="1" x14ac:dyDescent="0.25">
      <c r="A16" s="64"/>
      <c r="B16" s="125" t="s">
        <v>53</v>
      </c>
      <c r="C16" s="119" t="s">
        <v>0</v>
      </c>
      <c r="D16" s="119" t="s">
        <v>0</v>
      </c>
      <c r="E16" s="44">
        <v>0</v>
      </c>
      <c r="F16" s="44">
        <v>0</v>
      </c>
      <c r="G16" s="44">
        <v>0</v>
      </c>
      <c r="H16" s="45">
        <v>0</v>
      </c>
      <c r="I16" s="44">
        <v>0</v>
      </c>
      <c r="J16" s="46">
        <v>0</v>
      </c>
      <c r="K16" s="44">
        <v>0</v>
      </c>
      <c r="L16" s="44">
        <v>0</v>
      </c>
      <c r="M16" s="44">
        <v>0</v>
      </c>
      <c r="N16" s="126" t="s">
        <v>0</v>
      </c>
      <c r="O16" s="69" t="s">
        <v>0</v>
      </c>
    </row>
    <row r="17" spans="1:15" s="18" customFormat="1" x14ac:dyDescent="0.25">
      <c r="A17" s="64"/>
      <c r="B17" s="125" t="s">
        <v>54</v>
      </c>
      <c r="C17" s="119" t="s">
        <v>0</v>
      </c>
      <c r="D17" s="119" t="s">
        <v>0</v>
      </c>
      <c r="E17" s="44">
        <v>2000</v>
      </c>
      <c r="F17" s="44">
        <v>500</v>
      </c>
      <c r="G17" s="44">
        <v>0</v>
      </c>
      <c r="H17" s="45">
        <v>0</v>
      </c>
      <c r="I17" s="44">
        <v>563</v>
      </c>
      <c r="J17" s="46">
        <v>563</v>
      </c>
      <c r="K17" s="44">
        <v>158</v>
      </c>
      <c r="L17" s="44">
        <v>150</v>
      </c>
      <c r="M17" s="44">
        <v>0</v>
      </c>
      <c r="N17" s="126" t="s">
        <v>0</v>
      </c>
      <c r="O17" s="69" t="s">
        <v>0</v>
      </c>
    </row>
    <row r="18" spans="1:15" s="18" customFormat="1" x14ac:dyDescent="0.25">
      <c r="A18" s="64"/>
      <c r="B18" s="125" t="s">
        <v>55</v>
      </c>
      <c r="C18" s="119" t="s">
        <v>0</v>
      </c>
      <c r="D18" s="119" t="s">
        <v>0</v>
      </c>
      <c r="E18" s="44">
        <v>0</v>
      </c>
      <c r="F18" s="44">
        <v>0</v>
      </c>
      <c r="G18" s="44">
        <v>0</v>
      </c>
      <c r="H18" s="45">
        <v>0</v>
      </c>
      <c r="I18" s="44">
        <v>0</v>
      </c>
      <c r="J18" s="46">
        <v>0</v>
      </c>
      <c r="K18" s="44">
        <v>0</v>
      </c>
      <c r="L18" s="44">
        <v>0</v>
      </c>
      <c r="M18" s="44">
        <v>0</v>
      </c>
      <c r="N18" s="126" t="s">
        <v>0</v>
      </c>
      <c r="O18" s="69" t="s">
        <v>0</v>
      </c>
    </row>
    <row r="19" spans="1:15" s="18" customFormat="1" x14ac:dyDescent="0.25">
      <c r="A19" s="64"/>
      <c r="B19" s="125" t="s">
        <v>56</v>
      </c>
      <c r="C19" s="119" t="s">
        <v>0</v>
      </c>
      <c r="D19" s="119" t="s">
        <v>0</v>
      </c>
      <c r="E19" s="44">
        <v>0</v>
      </c>
      <c r="F19" s="44">
        <v>0</v>
      </c>
      <c r="G19" s="44">
        <v>0</v>
      </c>
      <c r="H19" s="45">
        <v>0</v>
      </c>
      <c r="I19" s="44">
        <v>0</v>
      </c>
      <c r="J19" s="46">
        <v>0</v>
      </c>
      <c r="K19" s="44">
        <v>0</v>
      </c>
      <c r="L19" s="44">
        <v>0</v>
      </c>
      <c r="M19" s="44">
        <v>0</v>
      </c>
      <c r="N19" s="126" t="s">
        <v>0</v>
      </c>
      <c r="O19" s="69" t="s">
        <v>0</v>
      </c>
    </row>
    <row r="20" spans="1:15" s="18" customFormat="1" x14ac:dyDescent="0.25">
      <c r="A20" s="64"/>
      <c r="B20" s="125" t="s">
        <v>57</v>
      </c>
      <c r="C20" s="119" t="s">
        <v>0</v>
      </c>
      <c r="D20" s="119" t="s">
        <v>0</v>
      </c>
      <c r="E20" s="44">
        <v>0</v>
      </c>
      <c r="F20" s="44">
        <v>0</v>
      </c>
      <c r="G20" s="44">
        <v>0</v>
      </c>
      <c r="H20" s="45">
        <v>0</v>
      </c>
      <c r="I20" s="44">
        <v>0</v>
      </c>
      <c r="J20" s="46">
        <v>0</v>
      </c>
      <c r="K20" s="44">
        <v>0</v>
      </c>
      <c r="L20" s="44">
        <v>0</v>
      </c>
      <c r="M20" s="44">
        <v>0</v>
      </c>
      <c r="N20" s="126" t="s">
        <v>0</v>
      </c>
      <c r="O20" s="69" t="s">
        <v>0</v>
      </c>
    </row>
    <row r="21" spans="1:15" s="18" customFormat="1" x14ac:dyDescent="0.25">
      <c r="A21" s="64"/>
      <c r="B21" s="125" t="s">
        <v>58</v>
      </c>
      <c r="C21" s="119" t="s">
        <v>0</v>
      </c>
      <c r="D21" s="119" t="s">
        <v>0</v>
      </c>
      <c r="E21" s="44">
        <v>0</v>
      </c>
      <c r="F21" s="44">
        <v>0</v>
      </c>
      <c r="G21" s="44">
        <v>0</v>
      </c>
      <c r="H21" s="45">
        <v>0</v>
      </c>
      <c r="I21" s="44">
        <v>0</v>
      </c>
      <c r="J21" s="46">
        <v>0</v>
      </c>
      <c r="K21" s="44">
        <v>0</v>
      </c>
      <c r="L21" s="44">
        <v>0</v>
      </c>
      <c r="M21" s="44">
        <v>0</v>
      </c>
      <c r="N21" s="126" t="s">
        <v>0</v>
      </c>
      <c r="O21" s="69" t="s">
        <v>0</v>
      </c>
    </row>
    <row r="22" spans="1:15" s="18" customFormat="1" x14ac:dyDescent="0.25">
      <c r="A22" s="64"/>
      <c r="B22" s="125" t="s">
        <v>59</v>
      </c>
      <c r="C22" s="119" t="s">
        <v>0</v>
      </c>
      <c r="D22" s="119" t="s">
        <v>0</v>
      </c>
      <c r="E22" s="44">
        <v>0</v>
      </c>
      <c r="F22" s="44">
        <v>0</v>
      </c>
      <c r="G22" s="44">
        <v>0</v>
      </c>
      <c r="H22" s="45">
        <v>0</v>
      </c>
      <c r="I22" s="44">
        <v>2959</v>
      </c>
      <c r="J22" s="46">
        <v>2909</v>
      </c>
      <c r="K22" s="44">
        <v>2654</v>
      </c>
      <c r="L22" s="44">
        <v>0</v>
      </c>
      <c r="M22" s="44">
        <v>0</v>
      </c>
      <c r="N22" s="126" t="s">
        <v>0</v>
      </c>
      <c r="O22" s="69" t="s">
        <v>0</v>
      </c>
    </row>
    <row r="23" spans="1:15" s="18" customFormat="1" x14ac:dyDescent="0.25">
      <c r="A23" s="64"/>
      <c r="B23" s="125" t="s">
        <v>60</v>
      </c>
      <c r="C23" s="119" t="s">
        <v>0</v>
      </c>
      <c r="D23" s="119" t="s">
        <v>0</v>
      </c>
      <c r="E23" s="44">
        <v>0</v>
      </c>
      <c r="F23" s="44">
        <v>0</v>
      </c>
      <c r="G23" s="44">
        <v>0</v>
      </c>
      <c r="H23" s="45">
        <v>0</v>
      </c>
      <c r="I23" s="44">
        <v>380</v>
      </c>
      <c r="J23" s="46">
        <v>300</v>
      </c>
      <c r="K23" s="44">
        <v>100</v>
      </c>
      <c r="L23" s="44">
        <v>0</v>
      </c>
      <c r="M23" s="44">
        <v>0</v>
      </c>
      <c r="N23" s="126" t="s">
        <v>0</v>
      </c>
      <c r="O23" s="69" t="s">
        <v>0</v>
      </c>
    </row>
    <row r="24" spans="1:15" s="18" customFormat="1" x14ac:dyDescent="0.25">
      <c r="A24" s="64"/>
      <c r="B24" s="125" t="s">
        <v>61</v>
      </c>
      <c r="C24" s="119" t="s">
        <v>0</v>
      </c>
      <c r="D24" s="119" t="s">
        <v>0</v>
      </c>
      <c r="E24" s="44">
        <v>25</v>
      </c>
      <c r="F24" s="44">
        <v>65</v>
      </c>
      <c r="G24" s="44">
        <v>92</v>
      </c>
      <c r="H24" s="45">
        <v>0</v>
      </c>
      <c r="I24" s="44">
        <v>90</v>
      </c>
      <c r="J24" s="46">
        <v>69</v>
      </c>
      <c r="K24" s="44">
        <v>0</v>
      </c>
      <c r="L24" s="44">
        <v>0</v>
      </c>
      <c r="M24" s="44">
        <v>0</v>
      </c>
      <c r="N24" s="126" t="s">
        <v>0</v>
      </c>
      <c r="O24" s="69" t="s">
        <v>0</v>
      </c>
    </row>
    <row r="25" spans="1:15" s="18" customFormat="1" x14ac:dyDescent="0.25">
      <c r="A25" s="64"/>
      <c r="B25" s="125" t="s">
        <v>62</v>
      </c>
      <c r="C25" s="119" t="s">
        <v>0</v>
      </c>
      <c r="D25" s="119" t="s">
        <v>0</v>
      </c>
      <c r="E25" s="44">
        <v>588</v>
      </c>
      <c r="F25" s="44">
        <v>992</v>
      </c>
      <c r="G25" s="44">
        <v>0</v>
      </c>
      <c r="H25" s="45">
        <v>0</v>
      </c>
      <c r="I25" s="44">
        <v>0</v>
      </c>
      <c r="J25" s="46">
        <v>0</v>
      </c>
      <c r="K25" s="44">
        <v>0</v>
      </c>
      <c r="L25" s="44">
        <v>0</v>
      </c>
      <c r="M25" s="44">
        <v>0</v>
      </c>
      <c r="N25" s="126" t="s">
        <v>0</v>
      </c>
      <c r="O25" s="69" t="s">
        <v>0</v>
      </c>
    </row>
    <row r="26" spans="1:15" s="18" customFormat="1" x14ac:dyDescent="0.25">
      <c r="A26" s="64"/>
      <c r="B26" s="125" t="s">
        <v>63</v>
      </c>
      <c r="C26" s="119" t="s">
        <v>0</v>
      </c>
      <c r="D26" s="119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126" t="s">
        <v>0</v>
      </c>
      <c r="O26" s="69" t="s">
        <v>0</v>
      </c>
    </row>
    <row r="27" spans="1:15" s="18" customFormat="1" x14ac:dyDescent="0.25">
      <c r="A27" s="64"/>
      <c r="B27" s="125" t="s">
        <v>64</v>
      </c>
      <c r="C27" s="119" t="s">
        <v>0</v>
      </c>
      <c r="D27" s="119" t="s">
        <v>0</v>
      </c>
      <c r="E27" s="44">
        <v>0</v>
      </c>
      <c r="F27" s="44">
        <v>0</v>
      </c>
      <c r="G27" s="44">
        <v>0</v>
      </c>
      <c r="H27" s="45">
        <v>0</v>
      </c>
      <c r="I27" s="44">
        <v>72</v>
      </c>
      <c r="J27" s="46">
        <v>72</v>
      </c>
      <c r="K27" s="44">
        <v>0</v>
      </c>
      <c r="L27" s="44">
        <v>0</v>
      </c>
      <c r="M27" s="44">
        <v>0</v>
      </c>
      <c r="N27" s="126" t="s">
        <v>0</v>
      </c>
      <c r="O27" s="69" t="s">
        <v>0</v>
      </c>
    </row>
    <row r="28" spans="1:15" s="18" customFormat="1" x14ac:dyDescent="0.25">
      <c r="A28" s="64"/>
      <c r="B28" s="125" t="s">
        <v>65</v>
      </c>
      <c r="C28" s="119" t="s">
        <v>0</v>
      </c>
      <c r="D28" s="119" t="s">
        <v>0</v>
      </c>
      <c r="E28" s="44">
        <v>0</v>
      </c>
      <c r="F28" s="44">
        <v>0</v>
      </c>
      <c r="G28" s="44">
        <v>0</v>
      </c>
      <c r="H28" s="45">
        <v>0</v>
      </c>
      <c r="I28" s="44">
        <v>0</v>
      </c>
      <c r="J28" s="46">
        <v>0</v>
      </c>
      <c r="K28" s="44">
        <v>0</v>
      </c>
      <c r="L28" s="44">
        <v>0</v>
      </c>
      <c r="M28" s="44">
        <v>0</v>
      </c>
      <c r="N28" s="126" t="s">
        <v>0</v>
      </c>
      <c r="O28" s="69" t="s">
        <v>0</v>
      </c>
    </row>
    <row r="29" spans="1:15" s="18" customFormat="1" x14ac:dyDescent="0.25">
      <c r="A29" s="64"/>
      <c r="B29" s="125" t="s">
        <v>66</v>
      </c>
      <c r="C29" s="119" t="s">
        <v>0</v>
      </c>
      <c r="D29" s="119" t="s">
        <v>0</v>
      </c>
      <c r="E29" s="44">
        <v>0</v>
      </c>
      <c r="F29" s="44">
        <v>0</v>
      </c>
      <c r="G29" s="44">
        <v>0</v>
      </c>
      <c r="H29" s="45">
        <v>0</v>
      </c>
      <c r="I29" s="44">
        <v>0</v>
      </c>
      <c r="J29" s="46">
        <v>0</v>
      </c>
      <c r="K29" s="44">
        <v>0</v>
      </c>
      <c r="L29" s="44">
        <v>0</v>
      </c>
      <c r="M29" s="44">
        <v>0</v>
      </c>
      <c r="N29" s="126" t="s">
        <v>0</v>
      </c>
      <c r="O29" s="69" t="s">
        <v>0</v>
      </c>
    </row>
    <row r="30" spans="1:15" s="18" customFormat="1" x14ac:dyDescent="0.25">
      <c r="A30" s="64"/>
      <c r="B30" s="125" t="s">
        <v>67</v>
      </c>
      <c r="C30" s="119" t="s">
        <v>0</v>
      </c>
      <c r="D30" s="119" t="s">
        <v>0</v>
      </c>
      <c r="E30" s="44">
        <v>0</v>
      </c>
      <c r="F30" s="44">
        <v>0</v>
      </c>
      <c r="G30" s="44">
        <v>0</v>
      </c>
      <c r="H30" s="45">
        <v>0</v>
      </c>
      <c r="I30" s="44">
        <v>0</v>
      </c>
      <c r="J30" s="46">
        <v>0</v>
      </c>
      <c r="K30" s="44">
        <v>0</v>
      </c>
      <c r="L30" s="44">
        <v>0</v>
      </c>
      <c r="M30" s="44">
        <v>0</v>
      </c>
      <c r="N30" s="126" t="s">
        <v>0</v>
      </c>
      <c r="O30" s="69" t="s">
        <v>0</v>
      </c>
    </row>
    <row r="31" spans="1:15" s="18" customFormat="1" x14ac:dyDescent="0.25">
      <c r="A31" s="64"/>
      <c r="B31" s="125" t="s">
        <v>68</v>
      </c>
      <c r="C31" s="119" t="s">
        <v>0</v>
      </c>
      <c r="D31" s="119" t="s">
        <v>0</v>
      </c>
      <c r="E31" s="44">
        <v>0</v>
      </c>
      <c r="F31" s="44">
        <v>0</v>
      </c>
      <c r="G31" s="44">
        <v>0</v>
      </c>
      <c r="H31" s="45">
        <v>0</v>
      </c>
      <c r="I31" s="44">
        <v>0</v>
      </c>
      <c r="J31" s="46">
        <v>0</v>
      </c>
      <c r="K31" s="44">
        <v>0</v>
      </c>
      <c r="L31" s="44">
        <v>0</v>
      </c>
      <c r="M31" s="44">
        <v>0</v>
      </c>
      <c r="N31" s="126" t="s">
        <v>0</v>
      </c>
      <c r="O31" s="69" t="s">
        <v>0</v>
      </c>
    </row>
    <row r="32" spans="1:15" s="18" customFormat="1" x14ac:dyDescent="0.25">
      <c r="A32" s="64"/>
      <c r="B32" s="125" t="s">
        <v>69</v>
      </c>
      <c r="C32" s="119" t="s">
        <v>0</v>
      </c>
      <c r="D32" s="119" t="s">
        <v>0</v>
      </c>
      <c r="E32" s="44">
        <v>61</v>
      </c>
      <c r="F32" s="44">
        <v>18</v>
      </c>
      <c r="G32" s="44">
        <v>0</v>
      </c>
      <c r="H32" s="45">
        <v>0</v>
      </c>
      <c r="I32" s="44">
        <v>0</v>
      </c>
      <c r="J32" s="46">
        <v>0</v>
      </c>
      <c r="K32" s="44">
        <v>0</v>
      </c>
      <c r="L32" s="44">
        <v>0</v>
      </c>
      <c r="M32" s="44">
        <v>0</v>
      </c>
      <c r="N32" s="126" t="s">
        <v>0</v>
      </c>
      <c r="O32" s="69" t="s">
        <v>0</v>
      </c>
    </row>
    <row r="33" spans="1:15" s="18" customFormat="1" x14ac:dyDescent="0.25">
      <c r="A33" s="64"/>
      <c r="B33" s="125" t="s">
        <v>70</v>
      </c>
      <c r="C33" s="119" t="s">
        <v>0</v>
      </c>
      <c r="D33" s="119" t="s">
        <v>0</v>
      </c>
      <c r="E33" s="44">
        <v>0</v>
      </c>
      <c r="F33" s="44">
        <v>0</v>
      </c>
      <c r="G33" s="44">
        <v>0</v>
      </c>
      <c r="H33" s="45">
        <v>0</v>
      </c>
      <c r="I33" s="44">
        <v>0</v>
      </c>
      <c r="J33" s="46">
        <v>0</v>
      </c>
      <c r="K33" s="44">
        <v>0</v>
      </c>
      <c r="L33" s="44">
        <v>0</v>
      </c>
      <c r="M33" s="44">
        <v>0</v>
      </c>
      <c r="N33" s="126" t="s">
        <v>0</v>
      </c>
      <c r="O33" s="69" t="s">
        <v>0</v>
      </c>
    </row>
    <row r="34" spans="1:15" s="18" customFormat="1" x14ac:dyDescent="0.25">
      <c r="A34" s="64"/>
      <c r="B34" s="125" t="s">
        <v>71</v>
      </c>
      <c r="C34" s="119" t="s">
        <v>0</v>
      </c>
      <c r="D34" s="119" t="s">
        <v>0</v>
      </c>
      <c r="E34" s="44">
        <v>0</v>
      </c>
      <c r="F34" s="44">
        <v>0</v>
      </c>
      <c r="G34" s="44">
        <v>0</v>
      </c>
      <c r="H34" s="45">
        <v>0</v>
      </c>
      <c r="I34" s="44">
        <v>0</v>
      </c>
      <c r="J34" s="46">
        <v>0</v>
      </c>
      <c r="K34" s="44">
        <v>0</v>
      </c>
      <c r="L34" s="44">
        <v>0</v>
      </c>
      <c r="M34" s="44">
        <v>0</v>
      </c>
      <c r="N34" s="126" t="s">
        <v>0</v>
      </c>
      <c r="O34" s="69" t="s">
        <v>0</v>
      </c>
    </row>
    <row r="35" spans="1:15" s="18" customFormat="1" x14ac:dyDescent="0.25">
      <c r="A35" s="64"/>
      <c r="B35" s="125" t="s">
        <v>72</v>
      </c>
      <c r="C35" s="119" t="s">
        <v>0</v>
      </c>
      <c r="D35" s="119" t="s">
        <v>0</v>
      </c>
      <c r="E35" s="44">
        <v>0</v>
      </c>
      <c r="F35" s="44">
        <v>0</v>
      </c>
      <c r="G35" s="44">
        <v>0</v>
      </c>
      <c r="H35" s="45">
        <v>0</v>
      </c>
      <c r="I35" s="44">
        <v>0</v>
      </c>
      <c r="J35" s="46">
        <v>0</v>
      </c>
      <c r="K35" s="44">
        <v>0</v>
      </c>
      <c r="L35" s="44">
        <v>0</v>
      </c>
      <c r="M35" s="44">
        <v>0</v>
      </c>
      <c r="N35" s="126" t="s">
        <v>0</v>
      </c>
      <c r="O35" s="69" t="s">
        <v>0</v>
      </c>
    </row>
    <row r="36" spans="1:15" s="18" customFormat="1" x14ac:dyDescent="0.25">
      <c r="A36" s="64"/>
      <c r="B36" s="125" t="s">
        <v>73</v>
      </c>
      <c r="C36" s="119" t="s">
        <v>0</v>
      </c>
      <c r="D36" s="119" t="s">
        <v>0</v>
      </c>
      <c r="E36" s="44">
        <v>0</v>
      </c>
      <c r="F36" s="44">
        <v>0</v>
      </c>
      <c r="G36" s="44">
        <v>0</v>
      </c>
      <c r="H36" s="45">
        <v>0</v>
      </c>
      <c r="I36" s="44">
        <v>0</v>
      </c>
      <c r="J36" s="46">
        <v>0</v>
      </c>
      <c r="K36" s="44">
        <v>11</v>
      </c>
      <c r="L36" s="44">
        <v>0</v>
      </c>
      <c r="M36" s="44">
        <v>0</v>
      </c>
      <c r="N36" s="126" t="s">
        <v>0</v>
      </c>
      <c r="O36" s="69" t="s">
        <v>0</v>
      </c>
    </row>
    <row r="37" spans="1:15" s="18" customFormat="1" x14ac:dyDescent="0.25">
      <c r="A37" s="64"/>
      <c r="B37" s="125" t="s">
        <v>74</v>
      </c>
      <c r="C37" s="119" t="s">
        <v>0</v>
      </c>
      <c r="D37" s="119" t="s">
        <v>0</v>
      </c>
      <c r="E37" s="44">
        <v>11</v>
      </c>
      <c r="F37" s="44">
        <v>11</v>
      </c>
      <c r="G37" s="44">
        <v>7</v>
      </c>
      <c r="H37" s="45">
        <v>0</v>
      </c>
      <c r="I37" s="44">
        <v>40</v>
      </c>
      <c r="J37" s="46">
        <v>40</v>
      </c>
      <c r="K37" s="44">
        <v>74</v>
      </c>
      <c r="L37" s="44">
        <v>148</v>
      </c>
      <c r="M37" s="44">
        <v>198</v>
      </c>
      <c r="N37" s="126" t="s">
        <v>0</v>
      </c>
      <c r="O37" s="69" t="s">
        <v>0</v>
      </c>
    </row>
    <row r="38" spans="1:15" s="18" customFormat="1" x14ac:dyDescent="0.25">
      <c r="A38" s="64"/>
      <c r="B38" s="125" t="s">
        <v>75</v>
      </c>
      <c r="C38" s="119" t="s">
        <v>0</v>
      </c>
      <c r="D38" s="119" t="s">
        <v>0</v>
      </c>
      <c r="E38" s="44">
        <v>25</v>
      </c>
      <c r="F38" s="44">
        <v>78</v>
      </c>
      <c r="G38" s="44">
        <v>21</v>
      </c>
      <c r="H38" s="45">
        <v>0</v>
      </c>
      <c r="I38" s="44">
        <v>324</v>
      </c>
      <c r="J38" s="46">
        <v>293</v>
      </c>
      <c r="K38" s="44">
        <v>33</v>
      </c>
      <c r="L38" s="44">
        <v>12</v>
      </c>
      <c r="M38" s="44">
        <v>12</v>
      </c>
      <c r="N38" s="126" t="s">
        <v>0</v>
      </c>
      <c r="O38" s="69" t="s">
        <v>0</v>
      </c>
    </row>
    <row r="39" spans="1:15" s="18" customFormat="1" x14ac:dyDescent="0.25">
      <c r="A39" s="64"/>
      <c r="B39" s="125" t="s">
        <v>76</v>
      </c>
      <c r="C39" s="119" t="s">
        <v>0</v>
      </c>
      <c r="D39" s="119" t="s">
        <v>0</v>
      </c>
      <c r="E39" s="44">
        <v>4710</v>
      </c>
      <c r="F39" s="44">
        <v>7775</v>
      </c>
      <c r="G39" s="44">
        <v>3743</v>
      </c>
      <c r="H39" s="45">
        <v>6362</v>
      </c>
      <c r="I39" s="44">
        <v>6121</v>
      </c>
      <c r="J39" s="46">
        <v>5613</v>
      </c>
      <c r="K39" s="44">
        <v>6107</v>
      </c>
      <c r="L39" s="44">
        <v>6698</v>
      </c>
      <c r="M39" s="44">
        <v>5904</v>
      </c>
      <c r="N39" s="126" t="s">
        <v>0</v>
      </c>
      <c r="O39" s="69" t="s">
        <v>0</v>
      </c>
    </row>
    <row r="40" spans="1:15" s="18" customFormat="1" x14ac:dyDescent="0.25">
      <c r="A40" s="64"/>
      <c r="B40" s="125" t="s">
        <v>77</v>
      </c>
      <c r="C40" s="119" t="s">
        <v>0</v>
      </c>
      <c r="D40" s="119" t="s">
        <v>0</v>
      </c>
      <c r="E40" s="44">
        <v>0</v>
      </c>
      <c r="F40" s="44">
        <v>26</v>
      </c>
      <c r="G40" s="44">
        <v>366</v>
      </c>
      <c r="H40" s="45">
        <v>0</v>
      </c>
      <c r="I40" s="44">
        <v>0</v>
      </c>
      <c r="J40" s="46">
        <v>0</v>
      </c>
      <c r="K40" s="44">
        <v>650</v>
      </c>
      <c r="L40" s="44">
        <v>700</v>
      </c>
      <c r="M40" s="44">
        <v>750</v>
      </c>
      <c r="N40" s="126" t="s">
        <v>0</v>
      </c>
      <c r="O40" s="69" t="s">
        <v>0</v>
      </c>
    </row>
    <row r="41" spans="1:15" s="18" customFormat="1" x14ac:dyDescent="0.25">
      <c r="A41" s="64"/>
      <c r="B41" s="125" t="s">
        <v>78</v>
      </c>
      <c r="C41" s="119" t="s">
        <v>0</v>
      </c>
      <c r="D41" s="119" t="s">
        <v>0</v>
      </c>
      <c r="E41" s="44">
        <v>0</v>
      </c>
      <c r="F41" s="44">
        <v>0</v>
      </c>
      <c r="G41" s="44">
        <v>0</v>
      </c>
      <c r="H41" s="45">
        <v>0</v>
      </c>
      <c r="I41" s="44">
        <v>0</v>
      </c>
      <c r="J41" s="46">
        <v>0</v>
      </c>
      <c r="K41" s="44">
        <v>0</v>
      </c>
      <c r="L41" s="44">
        <v>0</v>
      </c>
      <c r="M41" s="44">
        <v>0</v>
      </c>
      <c r="N41" s="126" t="s">
        <v>0</v>
      </c>
      <c r="O41" s="69" t="s">
        <v>0</v>
      </c>
    </row>
    <row r="42" spans="1:15" s="18" customFormat="1" x14ac:dyDescent="0.25">
      <c r="A42" s="64"/>
      <c r="B42" s="125" t="s">
        <v>79</v>
      </c>
      <c r="C42" s="119" t="s">
        <v>0</v>
      </c>
      <c r="D42" s="119" t="s">
        <v>0</v>
      </c>
      <c r="E42" s="44">
        <v>8265</v>
      </c>
      <c r="F42" s="44">
        <v>8485</v>
      </c>
      <c r="G42" s="44">
        <v>11958</v>
      </c>
      <c r="H42" s="45">
        <v>13847</v>
      </c>
      <c r="I42" s="44">
        <v>12569</v>
      </c>
      <c r="J42" s="46">
        <v>14589</v>
      </c>
      <c r="K42" s="44">
        <v>14397</v>
      </c>
      <c r="L42" s="44">
        <v>13842</v>
      </c>
      <c r="M42" s="44">
        <v>16656</v>
      </c>
      <c r="N42" s="126" t="s">
        <v>0</v>
      </c>
      <c r="O42" s="69" t="s">
        <v>0</v>
      </c>
    </row>
    <row r="43" spans="1:15" s="18" customFormat="1" x14ac:dyDescent="0.25">
      <c r="A43" s="64"/>
      <c r="B43" s="125" t="s">
        <v>80</v>
      </c>
      <c r="C43" s="119" t="s">
        <v>0</v>
      </c>
      <c r="D43" s="119" t="s">
        <v>0</v>
      </c>
      <c r="E43" s="44">
        <v>0</v>
      </c>
      <c r="F43" s="44">
        <v>61</v>
      </c>
      <c r="G43" s="44">
        <v>5</v>
      </c>
      <c r="H43" s="45">
        <v>0</v>
      </c>
      <c r="I43" s="44">
        <v>287</v>
      </c>
      <c r="J43" s="46">
        <v>327</v>
      </c>
      <c r="K43" s="44">
        <v>88</v>
      </c>
      <c r="L43" s="44">
        <v>0</v>
      </c>
      <c r="M43" s="44">
        <v>0</v>
      </c>
      <c r="N43" s="126" t="s">
        <v>0</v>
      </c>
      <c r="O43" s="69" t="s">
        <v>0</v>
      </c>
    </row>
    <row r="44" spans="1:15" s="18" customFormat="1" x14ac:dyDescent="0.25">
      <c r="A44" s="64"/>
      <c r="B44" s="125" t="s">
        <v>81</v>
      </c>
      <c r="C44" s="119" t="s">
        <v>0</v>
      </c>
      <c r="D44" s="119" t="s">
        <v>0</v>
      </c>
      <c r="E44" s="44">
        <v>1755</v>
      </c>
      <c r="F44" s="44">
        <v>5367</v>
      </c>
      <c r="G44" s="44">
        <v>4431</v>
      </c>
      <c r="H44" s="45">
        <v>8170</v>
      </c>
      <c r="I44" s="44">
        <v>3207</v>
      </c>
      <c r="J44" s="46">
        <v>2982</v>
      </c>
      <c r="K44" s="44">
        <v>507</v>
      </c>
      <c r="L44" s="44">
        <v>560</v>
      </c>
      <c r="M44" s="44">
        <v>665</v>
      </c>
      <c r="N44" s="126" t="s">
        <v>0</v>
      </c>
      <c r="O44" s="69" t="s">
        <v>0</v>
      </c>
    </row>
    <row r="45" spans="1:15" s="18" customFormat="1" x14ac:dyDescent="0.25">
      <c r="A45" s="64"/>
      <c r="B45" s="125" t="s">
        <v>82</v>
      </c>
      <c r="C45" s="119" t="s">
        <v>0</v>
      </c>
      <c r="D45" s="119" t="s">
        <v>0</v>
      </c>
      <c r="E45" s="44">
        <v>268</v>
      </c>
      <c r="F45" s="44">
        <v>321</v>
      </c>
      <c r="G45" s="44">
        <v>458</v>
      </c>
      <c r="H45" s="45">
        <v>0</v>
      </c>
      <c r="I45" s="44">
        <v>1291</v>
      </c>
      <c r="J45" s="46">
        <v>1147</v>
      </c>
      <c r="K45" s="44">
        <v>891</v>
      </c>
      <c r="L45" s="44">
        <v>980</v>
      </c>
      <c r="M45" s="44">
        <v>1110</v>
      </c>
      <c r="N45" s="126" t="s">
        <v>0</v>
      </c>
      <c r="O45" s="69" t="s">
        <v>0</v>
      </c>
    </row>
    <row r="46" spans="1:15" s="18" customFormat="1" x14ac:dyDescent="0.25">
      <c r="A46" s="64"/>
      <c r="B46" s="125" t="s">
        <v>83</v>
      </c>
      <c r="C46" s="119" t="s">
        <v>0</v>
      </c>
      <c r="D46" s="121" t="s">
        <v>0</v>
      </c>
      <c r="E46" s="51">
        <v>42</v>
      </c>
      <c r="F46" s="51">
        <v>0</v>
      </c>
      <c r="G46" s="51">
        <v>0</v>
      </c>
      <c r="H46" s="52">
        <v>0</v>
      </c>
      <c r="I46" s="51">
        <v>0</v>
      </c>
      <c r="J46" s="53">
        <v>0</v>
      </c>
      <c r="K46" s="51">
        <v>0</v>
      </c>
      <c r="L46" s="51">
        <v>0</v>
      </c>
      <c r="M46" s="51">
        <v>0</v>
      </c>
      <c r="N46" s="122" t="s">
        <v>0</v>
      </c>
      <c r="O46" s="69" t="s">
        <v>0</v>
      </c>
    </row>
    <row r="47" spans="1:15" s="18" customFormat="1" x14ac:dyDescent="0.2">
      <c r="A47" s="70"/>
      <c r="B47" s="114" t="s">
        <v>84</v>
      </c>
      <c r="C47" s="119" t="s">
        <v>0</v>
      </c>
      <c r="D47" s="123" t="s">
        <v>0</v>
      </c>
      <c r="E47" s="59">
        <f>SUM(E48:E49)</f>
        <v>0</v>
      </c>
      <c r="F47" s="59">
        <f t="shared" ref="F47:M47" si="3">SUM(F48:F49)</f>
        <v>0</v>
      </c>
      <c r="G47" s="59">
        <f t="shared" si="3"/>
        <v>0</v>
      </c>
      <c r="H47" s="60">
        <f t="shared" si="3"/>
        <v>0</v>
      </c>
      <c r="I47" s="59">
        <f t="shared" si="3"/>
        <v>0</v>
      </c>
      <c r="J47" s="61">
        <f t="shared" si="3"/>
        <v>0</v>
      </c>
      <c r="K47" s="59">
        <f t="shared" si="3"/>
        <v>0</v>
      </c>
      <c r="L47" s="59">
        <f t="shared" si="3"/>
        <v>0</v>
      </c>
      <c r="M47" s="59">
        <f t="shared" si="3"/>
        <v>0</v>
      </c>
      <c r="N47" s="124" t="s">
        <v>0</v>
      </c>
      <c r="O47" s="69" t="s">
        <v>0</v>
      </c>
    </row>
    <row r="48" spans="1:15" s="18" customFormat="1" x14ac:dyDescent="0.2">
      <c r="A48" s="70"/>
      <c r="B48" s="118" t="s">
        <v>33</v>
      </c>
      <c r="C48" s="119" t="s">
        <v>0</v>
      </c>
      <c r="D48" s="115" t="s">
        <v>0</v>
      </c>
      <c r="E48" s="36">
        <v>0</v>
      </c>
      <c r="F48" s="36">
        <v>0</v>
      </c>
      <c r="G48" s="36">
        <v>0</v>
      </c>
      <c r="H48" s="37">
        <v>0</v>
      </c>
      <c r="I48" s="36">
        <v>0</v>
      </c>
      <c r="J48" s="38">
        <v>0</v>
      </c>
      <c r="K48" s="36">
        <v>0</v>
      </c>
      <c r="L48" s="36">
        <v>0</v>
      </c>
      <c r="M48" s="36">
        <v>0</v>
      </c>
      <c r="N48" s="120" t="s">
        <v>0</v>
      </c>
      <c r="O48" s="69" t="s">
        <v>0</v>
      </c>
    </row>
    <row r="49" spans="1:18" s="18" customFormat="1" x14ac:dyDescent="0.2">
      <c r="A49" s="70"/>
      <c r="B49" s="118" t="s">
        <v>35</v>
      </c>
      <c r="C49" s="119" t="s">
        <v>0</v>
      </c>
      <c r="D49" s="121" t="s">
        <v>0</v>
      </c>
      <c r="E49" s="51">
        <v>0</v>
      </c>
      <c r="F49" s="51">
        <v>0</v>
      </c>
      <c r="G49" s="51">
        <v>0</v>
      </c>
      <c r="H49" s="52">
        <v>0</v>
      </c>
      <c r="I49" s="51">
        <v>0</v>
      </c>
      <c r="J49" s="53">
        <v>0</v>
      </c>
      <c r="K49" s="51">
        <v>0</v>
      </c>
      <c r="L49" s="51">
        <v>0</v>
      </c>
      <c r="M49" s="51">
        <v>0</v>
      </c>
      <c r="N49" s="122" t="s">
        <v>0</v>
      </c>
      <c r="O49" s="69" t="s">
        <v>0</v>
      </c>
    </row>
    <row r="50" spans="1:18" s="18" customFormat="1" ht="5.0999999999999996" customHeight="1" x14ac:dyDescent="0.2">
      <c r="A50" s="70"/>
      <c r="B50" s="127" t="s">
        <v>0</v>
      </c>
      <c r="C50" s="121" t="s">
        <v>0</v>
      </c>
      <c r="D50" s="128" t="s">
        <v>0</v>
      </c>
      <c r="E50" s="78"/>
      <c r="F50" s="78"/>
      <c r="G50" s="78"/>
      <c r="H50" s="79"/>
      <c r="I50" s="78"/>
      <c r="J50" s="80"/>
      <c r="K50" s="78"/>
      <c r="L50" s="78"/>
      <c r="M50" s="78"/>
      <c r="N50" s="129" t="s">
        <v>0</v>
      </c>
      <c r="O50" s="76" t="s">
        <v>0</v>
      </c>
    </row>
    <row r="51" spans="1:18" s="31" customFormat="1" x14ac:dyDescent="0.25">
      <c r="A51" s="24"/>
      <c r="B51" s="130" t="s">
        <v>85</v>
      </c>
      <c r="C51" s="131" t="s">
        <v>0</v>
      </c>
      <c r="D51" s="132" t="s">
        <v>0</v>
      </c>
      <c r="E51" s="27">
        <f>E52+E59+E62+E63+E64+E72+E73</f>
        <v>1504003</v>
      </c>
      <c r="F51" s="27">
        <f t="shared" ref="F51:M51" si="4">F52+F59+F62+F63+F64+F72+F73</f>
        <v>1897365</v>
      </c>
      <c r="G51" s="27">
        <f t="shared" si="4"/>
        <v>2002877</v>
      </c>
      <c r="H51" s="28">
        <f t="shared" si="4"/>
        <v>2526803</v>
      </c>
      <c r="I51" s="27">
        <f t="shared" si="4"/>
        <v>2523499</v>
      </c>
      <c r="J51" s="29">
        <f t="shared" si="4"/>
        <v>2373657</v>
      </c>
      <c r="K51" s="27">
        <f t="shared" si="4"/>
        <v>2159418</v>
      </c>
      <c r="L51" s="27">
        <f t="shared" si="4"/>
        <v>1929157</v>
      </c>
      <c r="M51" s="27">
        <f t="shared" si="4"/>
        <v>2147265</v>
      </c>
      <c r="N51" s="113" t="s">
        <v>0</v>
      </c>
      <c r="O51" s="113" t="s">
        <v>0</v>
      </c>
      <c r="P51" s="133"/>
      <c r="Q51" s="133"/>
      <c r="R51" s="133"/>
    </row>
    <row r="52" spans="1:18" s="18" customFormat="1" x14ac:dyDescent="0.2">
      <c r="A52" s="70"/>
      <c r="B52" s="114" t="s">
        <v>86</v>
      </c>
      <c r="C52" s="115" t="s">
        <v>0</v>
      </c>
      <c r="D52" s="116" t="s">
        <v>0</v>
      </c>
      <c r="E52" s="36">
        <f>E53+E56</f>
        <v>0</v>
      </c>
      <c r="F52" s="36">
        <f t="shared" ref="F52:M52" si="5">F53+F56</f>
        <v>0</v>
      </c>
      <c r="G52" s="36">
        <f t="shared" si="5"/>
        <v>0</v>
      </c>
      <c r="H52" s="37">
        <f t="shared" si="5"/>
        <v>0</v>
      </c>
      <c r="I52" s="36">
        <f t="shared" si="5"/>
        <v>0</v>
      </c>
      <c r="J52" s="38">
        <f t="shared" si="5"/>
        <v>0</v>
      </c>
      <c r="K52" s="36">
        <f t="shared" si="5"/>
        <v>0</v>
      </c>
      <c r="L52" s="36">
        <f t="shared" si="5"/>
        <v>0</v>
      </c>
      <c r="M52" s="36">
        <f t="shared" si="5"/>
        <v>0</v>
      </c>
      <c r="N52" s="117" t="s">
        <v>0</v>
      </c>
      <c r="O52" s="68" t="s">
        <v>0</v>
      </c>
    </row>
    <row r="53" spans="1:18" s="18" customFormat="1" x14ac:dyDescent="0.2">
      <c r="A53" s="70"/>
      <c r="B53" s="118" t="s">
        <v>87</v>
      </c>
      <c r="C53" s="119" t="s">
        <v>0</v>
      </c>
      <c r="D53" s="128" t="s">
        <v>0</v>
      </c>
      <c r="E53" s="51">
        <f>SUM(E54:E55)</f>
        <v>0</v>
      </c>
      <c r="F53" s="51">
        <f t="shared" ref="F53:M53" si="6">SUM(F54:F55)</f>
        <v>0</v>
      </c>
      <c r="G53" s="51">
        <f t="shared" si="6"/>
        <v>0</v>
      </c>
      <c r="H53" s="52">
        <f t="shared" si="6"/>
        <v>0</v>
      </c>
      <c r="I53" s="51">
        <f t="shared" si="6"/>
        <v>0</v>
      </c>
      <c r="J53" s="53">
        <f t="shared" si="6"/>
        <v>0</v>
      </c>
      <c r="K53" s="51">
        <f t="shared" si="6"/>
        <v>0</v>
      </c>
      <c r="L53" s="51">
        <f t="shared" si="6"/>
        <v>0</v>
      </c>
      <c r="M53" s="51">
        <f t="shared" si="6"/>
        <v>0</v>
      </c>
      <c r="N53" s="129" t="s">
        <v>0</v>
      </c>
      <c r="O53" s="69" t="s">
        <v>0</v>
      </c>
    </row>
    <row r="54" spans="1:18" s="18" customFormat="1" x14ac:dyDescent="0.2">
      <c r="A54" s="70"/>
      <c r="B54" s="134" t="s">
        <v>88</v>
      </c>
      <c r="C54" s="119" t="s">
        <v>0</v>
      </c>
      <c r="D54" s="115" t="s">
        <v>0</v>
      </c>
      <c r="E54" s="36">
        <v>0</v>
      </c>
      <c r="F54" s="36">
        <v>0</v>
      </c>
      <c r="G54" s="36">
        <v>0</v>
      </c>
      <c r="H54" s="37">
        <v>0</v>
      </c>
      <c r="I54" s="36">
        <v>0</v>
      </c>
      <c r="J54" s="38">
        <v>0</v>
      </c>
      <c r="K54" s="36">
        <v>0</v>
      </c>
      <c r="L54" s="36">
        <v>0</v>
      </c>
      <c r="M54" s="36">
        <v>0</v>
      </c>
      <c r="N54" s="120" t="s">
        <v>0</v>
      </c>
      <c r="O54" s="69" t="s">
        <v>0</v>
      </c>
    </row>
    <row r="55" spans="1:18" s="18" customFormat="1" x14ac:dyDescent="0.2">
      <c r="A55" s="70"/>
      <c r="B55" s="134" t="s">
        <v>89</v>
      </c>
      <c r="C55" s="119" t="s">
        <v>0</v>
      </c>
      <c r="D55" s="121" t="s">
        <v>0</v>
      </c>
      <c r="E55" s="51">
        <v>0</v>
      </c>
      <c r="F55" s="51">
        <v>0</v>
      </c>
      <c r="G55" s="51">
        <v>0</v>
      </c>
      <c r="H55" s="52">
        <v>0</v>
      </c>
      <c r="I55" s="51">
        <v>0</v>
      </c>
      <c r="J55" s="53">
        <v>0</v>
      </c>
      <c r="K55" s="51">
        <v>0</v>
      </c>
      <c r="L55" s="51">
        <v>0</v>
      </c>
      <c r="M55" s="51">
        <v>0</v>
      </c>
      <c r="N55" s="122" t="s">
        <v>0</v>
      </c>
      <c r="O55" s="69" t="s">
        <v>0</v>
      </c>
    </row>
    <row r="56" spans="1:18" s="18" customFormat="1" x14ac:dyDescent="0.2">
      <c r="A56" s="70"/>
      <c r="B56" s="118" t="s">
        <v>90</v>
      </c>
      <c r="C56" s="119" t="s">
        <v>0</v>
      </c>
      <c r="D56" s="116" t="s">
        <v>0</v>
      </c>
      <c r="E56" s="51">
        <f>SUM(E57:E58)</f>
        <v>0</v>
      </c>
      <c r="F56" s="51">
        <f t="shared" ref="F56:M56" si="7">SUM(F57:F58)</f>
        <v>0</v>
      </c>
      <c r="G56" s="51">
        <f t="shared" si="7"/>
        <v>0</v>
      </c>
      <c r="H56" s="52">
        <f t="shared" si="7"/>
        <v>0</v>
      </c>
      <c r="I56" s="51">
        <f t="shared" si="7"/>
        <v>0</v>
      </c>
      <c r="J56" s="53">
        <f t="shared" si="7"/>
        <v>0</v>
      </c>
      <c r="K56" s="51">
        <f t="shared" si="7"/>
        <v>0</v>
      </c>
      <c r="L56" s="51">
        <f t="shared" si="7"/>
        <v>0</v>
      </c>
      <c r="M56" s="51">
        <f t="shared" si="7"/>
        <v>0</v>
      </c>
      <c r="N56" s="117" t="s">
        <v>0</v>
      </c>
      <c r="O56" s="69" t="s">
        <v>0</v>
      </c>
    </row>
    <row r="57" spans="1:18" s="18" customFormat="1" x14ac:dyDescent="0.2">
      <c r="A57" s="70"/>
      <c r="B57" s="134" t="s">
        <v>90</v>
      </c>
      <c r="C57" s="119" t="s">
        <v>0</v>
      </c>
      <c r="D57" s="115" t="s">
        <v>0</v>
      </c>
      <c r="E57" s="36">
        <v>0</v>
      </c>
      <c r="F57" s="36">
        <v>0</v>
      </c>
      <c r="G57" s="36">
        <v>0</v>
      </c>
      <c r="H57" s="37">
        <v>0</v>
      </c>
      <c r="I57" s="36">
        <v>0</v>
      </c>
      <c r="J57" s="38">
        <v>0</v>
      </c>
      <c r="K57" s="36">
        <v>0</v>
      </c>
      <c r="L57" s="36">
        <v>0</v>
      </c>
      <c r="M57" s="36">
        <v>0</v>
      </c>
      <c r="N57" s="120" t="s">
        <v>0</v>
      </c>
      <c r="O57" s="69" t="s">
        <v>0</v>
      </c>
    </row>
    <row r="58" spans="1:18" s="18" customFormat="1" x14ac:dyDescent="0.2">
      <c r="A58" s="70"/>
      <c r="B58" s="134" t="s">
        <v>91</v>
      </c>
      <c r="C58" s="119" t="s">
        <v>0</v>
      </c>
      <c r="D58" s="121" t="s">
        <v>0</v>
      </c>
      <c r="E58" s="51">
        <v>0</v>
      </c>
      <c r="F58" s="51">
        <v>0</v>
      </c>
      <c r="G58" s="51">
        <v>0</v>
      </c>
      <c r="H58" s="52">
        <v>0</v>
      </c>
      <c r="I58" s="51">
        <v>0</v>
      </c>
      <c r="J58" s="53">
        <v>0</v>
      </c>
      <c r="K58" s="51">
        <v>0</v>
      </c>
      <c r="L58" s="51">
        <v>0</v>
      </c>
      <c r="M58" s="51">
        <v>0</v>
      </c>
      <c r="N58" s="122" t="s">
        <v>0</v>
      </c>
      <c r="O58" s="69" t="s">
        <v>0</v>
      </c>
    </row>
    <row r="59" spans="1:18" s="18" customFormat="1" x14ac:dyDescent="0.2">
      <c r="A59" s="70"/>
      <c r="B59" s="114" t="s">
        <v>92</v>
      </c>
      <c r="C59" s="119" t="s">
        <v>0</v>
      </c>
      <c r="D59" s="123" t="s">
        <v>0</v>
      </c>
      <c r="E59" s="59">
        <f>SUM(E60:E61)</f>
        <v>0</v>
      </c>
      <c r="F59" s="59">
        <f t="shared" ref="F59:M59" si="8">SUM(F60:F61)</f>
        <v>0</v>
      </c>
      <c r="G59" s="59">
        <f t="shared" si="8"/>
        <v>0</v>
      </c>
      <c r="H59" s="60">
        <f t="shared" si="8"/>
        <v>0</v>
      </c>
      <c r="I59" s="59">
        <f t="shared" si="8"/>
        <v>0</v>
      </c>
      <c r="J59" s="61">
        <f t="shared" si="8"/>
        <v>0</v>
      </c>
      <c r="K59" s="59">
        <f t="shared" si="8"/>
        <v>0</v>
      </c>
      <c r="L59" s="59">
        <f t="shared" si="8"/>
        <v>0</v>
      </c>
      <c r="M59" s="59">
        <f t="shared" si="8"/>
        <v>0</v>
      </c>
      <c r="N59" s="124" t="s">
        <v>0</v>
      </c>
      <c r="O59" s="69" t="s">
        <v>0</v>
      </c>
    </row>
    <row r="60" spans="1:18" s="18" customFormat="1" x14ac:dyDescent="0.2">
      <c r="A60" s="70"/>
      <c r="B60" s="118" t="s">
        <v>93</v>
      </c>
      <c r="C60" s="119" t="s">
        <v>0</v>
      </c>
      <c r="D60" s="115" t="s">
        <v>0</v>
      </c>
      <c r="E60" s="36">
        <v>0</v>
      </c>
      <c r="F60" s="36">
        <v>0</v>
      </c>
      <c r="G60" s="36">
        <v>0</v>
      </c>
      <c r="H60" s="37">
        <v>0</v>
      </c>
      <c r="I60" s="36">
        <v>0</v>
      </c>
      <c r="J60" s="38">
        <v>0</v>
      </c>
      <c r="K60" s="36">
        <v>0</v>
      </c>
      <c r="L60" s="36">
        <v>0</v>
      </c>
      <c r="M60" s="36">
        <v>0</v>
      </c>
      <c r="N60" s="120" t="s">
        <v>0</v>
      </c>
      <c r="O60" s="69" t="s">
        <v>0</v>
      </c>
    </row>
    <row r="61" spans="1:18" s="18" customFormat="1" x14ac:dyDescent="0.2">
      <c r="A61" s="70"/>
      <c r="B61" s="118" t="s">
        <v>94</v>
      </c>
      <c r="C61" s="119" t="s">
        <v>0</v>
      </c>
      <c r="D61" s="121" t="s">
        <v>0</v>
      </c>
      <c r="E61" s="51">
        <v>0</v>
      </c>
      <c r="F61" s="51">
        <v>0</v>
      </c>
      <c r="G61" s="51">
        <v>0</v>
      </c>
      <c r="H61" s="52">
        <v>0</v>
      </c>
      <c r="I61" s="51">
        <v>0</v>
      </c>
      <c r="J61" s="53">
        <v>0</v>
      </c>
      <c r="K61" s="51">
        <v>0</v>
      </c>
      <c r="L61" s="51">
        <v>0</v>
      </c>
      <c r="M61" s="51">
        <v>0</v>
      </c>
      <c r="N61" s="122" t="s">
        <v>0</v>
      </c>
      <c r="O61" s="69" t="s">
        <v>0</v>
      </c>
    </row>
    <row r="62" spans="1:18" s="18" customFormat="1" x14ac:dyDescent="0.2">
      <c r="A62" s="70"/>
      <c r="B62" s="114" t="s">
        <v>26</v>
      </c>
      <c r="C62" s="119" t="s">
        <v>0</v>
      </c>
      <c r="D62" s="123" t="s">
        <v>0</v>
      </c>
      <c r="E62" s="44">
        <v>0</v>
      </c>
      <c r="F62" s="44">
        <v>0</v>
      </c>
      <c r="G62" s="44">
        <v>0</v>
      </c>
      <c r="H62" s="45">
        <v>0</v>
      </c>
      <c r="I62" s="44">
        <v>0</v>
      </c>
      <c r="J62" s="46">
        <v>0</v>
      </c>
      <c r="K62" s="44">
        <v>0</v>
      </c>
      <c r="L62" s="44">
        <v>0</v>
      </c>
      <c r="M62" s="44">
        <v>0</v>
      </c>
      <c r="N62" s="124" t="s">
        <v>0</v>
      </c>
      <c r="O62" s="69" t="s">
        <v>0</v>
      </c>
    </row>
    <row r="63" spans="1:18" s="31" customFormat="1" x14ac:dyDescent="0.25">
      <c r="A63" s="24"/>
      <c r="B63" s="114" t="s">
        <v>95</v>
      </c>
      <c r="C63" s="135" t="s">
        <v>0</v>
      </c>
      <c r="D63" s="132" t="s">
        <v>0</v>
      </c>
      <c r="E63" s="44">
        <v>0</v>
      </c>
      <c r="F63" s="44">
        <v>0</v>
      </c>
      <c r="G63" s="44">
        <v>0</v>
      </c>
      <c r="H63" s="45">
        <v>0</v>
      </c>
      <c r="I63" s="44">
        <v>0</v>
      </c>
      <c r="J63" s="46">
        <v>0</v>
      </c>
      <c r="K63" s="44">
        <v>0</v>
      </c>
      <c r="L63" s="44">
        <v>0</v>
      </c>
      <c r="M63" s="44">
        <v>0</v>
      </c>
      <c r="N63" s="136" t="s">
        <v>0</v>
      </c>
      <c r="O63" s="137" t="s">
        <v>0</v>
      </c>
    </row>
    <row r="64" spans="1:18" s="18" customFormat="1" x14ac:dyDescent="0.25">
      <c r="A64" s="64"/>
      <c r="B64" s="114" t="s">
        <v>29</v>
      </c>
      <c r="C64" s="119" t="s">
        <v>0</v>
      </c>
      <c r="D64" s="123" t="s">
        <v>0</v>
      </c>
      <c r="E64" s="51">
        <f>E65+E68</f>
        <v>0</v>
      </c>
      <c r="F64" s="51">
        <f t="shared" ref="F64:M64" si="9">F65+F68</f>
        <v>0</v>
      </c>
      <c r="G64" s="51">
        <f t="shared" si="9"/>
        <v>0</v>
      </c>
      <c r="H64" s="52">
        <f t="shared" si="9"/>
        <v>0</v>
      </c>
      <c r="I64" s="51">
        <f t="shared" si="9"/>
        <v>0</v>
      </c>
      <c r="J64" s="53">
        <f t="shared" si="9"/>
        <v>0</v>
      </c>
      <c r="K64" s="51">
        <f t="shared" si="9"/>
        <v>0</v>
      </c>
      <c r="L64" s="51">
        <f t="shared" si="9"/>
        <v>0</v>
      </c>
      <c r="M64" s="51">
        <f t="shared" si="9"/>
        <v>0</v>
      </c>
      <c r="N64" s="124" t="s">
        <v>0</v>
      </c>
      <c r="O64" s="69" t="s">
        <v>0</v>
      </c>
    </row>
    <row r="65" spans="1:15" s="18" customFormat="1" x14ac:dyDescent="0.25">
      <c r="A65" s="64"/>
      <c r="B65" s="118" t="s">
        <v>96</v>
      </c>
      <c r="C65" s="119" t="s">
        <v>0</v>
      </c>
      <c r="D65" s="115" t="s">
        <v>0</v>
      </c>
      <c r="E65" s="59">
        <f>SUM(E66:E67)</f>
        <v>0</v>
      </c>
      <c r="F65" s="59">
        <f t="shared" ref="F65:M65" si="10">SUM(F66:F67)</f>
        <v>0</v>
      </c>
      <c r="G65" s="59">
        <f t="shared" si="10"/>
        <v>0</v>
      </c>
      <c r="H65" s="60">
        <f t="shared" si="10"/>
        <v>0</v>
      </c>
      <c r="I65" s="59">
        <f t="shared" si="10"/>
        <v>0</v>
      </c>
      <c r="J65" s="61">
        <f t="shared" si="10"/>
        <v>0</v>
      </c>
      <c r="K65" s="59">
        <f t="shared" si="10"/>
        <v>0</v>
      </c>
      <c r="L65" s="59">
        <f t="shared" si="10"/>
        <v>0</v>
      </c>
      <c r="M65" s="59">
        <f t="shared" si="10"/>
        <v>0</v>
      </c>
      <c r="N65" s="120" t="s">
        <v>0</v>
      </c>
      <c r="O65" s="69" t="s">
        <v>0</v>
      </c>
    </row>
    <row r="66" spans="1:15" s="18" customFormat="1" x14ac:dyDescent="0.25">
      <c r="A66" s="64"/>
      <c r="B66" s="134" t="s">
        <v>97</v>
      </c>
      <c r="C66" s="119" t="s">
        <v>0</v>
      </c>
      <c r="D66" s="119" t="s">
        <v>0</v>
      </c>
      <c r="E66" s="37">
        <v>0</v>
      </c>
      <c r="F66" s="36">
        <v>0</v>
      </c>
      <c r="G66" s="36">
        <v>0</v>
      </c>
      <c r="H66" s="37">
        <v>0</v>
      </c>
      <c r="I66" s="36">
        <v>0</v>
      </c>
      <c r="J66" s="38">
        <v>0</v>
      </c>
      <c r="K66" s="36">
        <v>0</v>
      </c>
      <c r="L66" s="36">
        <v>0</v>
      </c>
      <c r="M66" s="38">
        <v>0</v>
      </c>
      <c r="N66" s="126" t="s">
        <v>0</v>
      </c>
      <c r="O66" s="69" t="s">
        <v>0</v>
      </c>
    </row>
    <row r="67" spans="1:15" s="18" customFormat="1" x14ac:dyDescent="0.25">
      <c r="A67" s="64"/>
      <c r="B67" s="134" t="s">
        <v>98</v>
      </c>
      <c r="C67" s="119" t="s">
        <v>0</v>
      </c>
      <c r="D67" s="119" t="s">
        <v>0</v>
      </c>
      <c r="E67" s="52">
        <v>0</v>
      </c>
      <c r="F67" s="51">
        <v>0</v>
      </c>
      <c r="G67" s="51">
        <v>0</v>
      </c>
      <c r="H67" s="52">
        <v>0</v>
      </c>
      <c r="I67" s="51">
        <v>0</v>
      </c>
      <c r="J67" s="53">
        <v>0</v>
      </c>
      <c r="K67" s="51">
        <v>0</v>
      </c>
      <c r="L67" s="51">
        <v>0</v>
      </c>
      <c r="M67" s="53">
        <v>0</v>
      </c>
      <c r="N67" s="126" t="s">
        <v>0</v>
      </c>
      <c r="O67" s="69" t="s">
        <v>0</v>
      </c>
    </row>
    <row r="68" spans="1:15" s="18" customFormat="1" x14ac:dyDescent="0.25">
      <c r="A68" s="64"/>
      <c r="B68" s="118" t="s">
        <v>99</v>
      </c>
      <c r="C68" s="119" t="s">
        <v>0</v>
      </c>
      <c r="D68" s="119" t="s">
        <v>0</v>
      </c>
      <c r="E68" s="44">
        <f>SUM(E69:E70)</f>
        <v>0</v>
      </c>
      <c r="F68" s="44">
        <f t="shared" ref="F68:M68" si="11">SUM(F69:F70)</f>
        <v>0</v>
      </c>
      <c r="G68" s="44">
        <f t="shared" si="11"/>
        <v>0</v>
      </c>
      <c r="H68" s="45">
        <f t="shared" si="11"/>
        <v>0</v>
      </c>
      <c r="I68" s="44">
        <f t="shared" si="11"/>
        <v>0</v>
      </c>
      <c r="J68" s="46">
        <f t="shared" si="11"/>
        <v>0</v>
      </c>
      <c r="K68" s="44">
        <f t="shared" si="11"/>
        <v>0</v>
      </c>
      <c r="L68" s="44">
        <f t="shared" si="11"/>
        <v>0</v>
      </c>
      <c r="M68" s="44">
        <f t="shared" si="11"/>
        <v>0</v>
      </c>
      <c r="N68" s="126" t="s">
        <v>0</v>
      </c>
      <c r="O68" s="69" t="s">
        <v>0</v>
      </c>
    </row>
    <row r="69" spans="1:15" s="18" customFormat="1" x14ac:dyDescent="0.25">
      <c r="A69" s="64"/>
      <c r="B69" s="134" t="s">
        <v>97</v>
      </c>
      <c r="C69" s="119" t="s">
        <v>0</v>
      </c>
      <c r="D69" s="119" t="s">
        <v>0</v>
      </c>
      <c r="E69" s="37">
        <v>0</v>
      </c>
      <c r="F69" s="36">
        <v>0</v>
      </c>
      <c r="G69" s="36">
        <v>0</v>
      </c>
      <c r="H69" s="37">
        <v>0</v>
      </c>
      <c r="I69" s="36">
        <v>0</v>
      </c>
      <c r="J69" s="38">
        <v>0</v>
      </c>
      <c r="K69" s="36">
        <v>0</v>
      </c>
      <c r="L69" s="36">
        <v>0</v>
      </c>
      <c r="M69" s="38">
        <v>0</v>
      </c>
      <c r="N69" s="126" t="s">
        <v>0</v>
      </c>
      <c r="O69" s="69" t="s">
        <v>0</v>
      </c>
    </row>
    <row r="70" spans="1:15" s="18" customFormat="1" x14ac:dyDescent="0.25">
      <c r="A70" s="64"/>
      <c r="B70" s="134" t="s">
        <v>98</v>
      </c>
      <c r="C70" s="119" t="s">
        <v>0</v>
      </c>
      <c r="D70" s="119" t="s">
        <v>0</v>
      </c>
      <c r="E70" s="52">
        <v>0</v>
      </c>
      <c r="F70" s="51">
        <v>0</v>
      </c>
      <c r="G70" s="51">
        <v>0</v>
      </c>
      <c r="H70" s="52">
        <v>0</v>
      </c>
      <c r="I70" s="51">
        <v>0</v>
      </c>
      <c r="J70" s="53">
        <v>0</v>
      </c>
      <c r="K70" s="51">
        <v>0</v>
      </c>
      <c r="L70" s="51">
        <v>0</v>
      </c>
      <c r="M70" s="53">
        <v>0</v>
      </c>
      <c r="N70" s="126" t="s">
        <v>0</v>
      </c>
      <c r="O70" s="69" t="s">
        <v>0</v>
      </c>
    </row>
    <row r="71" spans="1:15" s="18" customFormat="1" ht="5.0999999999999996" customHeight="1" x14ac:dyDescent="0.25">
      <c r="A71" s="64"/>
      <c r="B71" s="134"/>
      <c r="C71" s="119" t="s">
        <v>0</v>
      </c>
      <c r="D71" s="121" t="s">
        <v>0</v>
      </c>
      <c r="E71" s="78"/>
      <c r="F71" s="78"/>
      <c r="G71" s="78"/>
      <c r="H71" s="79"/>
      <c r="I71" s="78"/>
      <c r="J71" s="80"/>
      <c r="K71" s="78"/>
      <c r="L71" s="78"/>
      <c r="M71" s="78"/>
      <c r="N71" s="122" t="s">
        <v>0</v>
      </c>
      <c r="O71" s="69" t="s">
        <v>0</v>
      </c>
    </row>
    <row r="72" spans="1:15" s="18" customFormat="1" x14ac:dyDescent="0.2">
      <c r="A72" s="70"/>
      <c r="B72" s="114" t="s">
        <v>100</v>
      </c>
      <c r="C72" s="119" t="s">
        <v>0</v>
      </c>
      <c r="D72" s="123" t="s">
        <v>0</v>
      </c>
      <c r="E72" s="44">
        <v>0</v>
      </c>
      <c r="F72" s="44">
        <v>0</v>
      </c>
      <c r="G72" s="44">
        <v>0</v>
      </c>
      <c r="H72" s="45">
        <v>0</v>
      </c>
      <c r="I72" s="44">
        <v>0</v>
      </c>
      <c r="J72" s="46">
        <v>0</v>
      </c>
      <c r="K72" s="44">
        <v>0</v>
      </c>
      <c r="L72" s="44">
        <v>0</v>
      </c>
      <c r="M72" s="44">
        <v>0</v>
      </c>
      <c r="N72" s="124" t="s">
        <v>0</v>
      </c>
      <c r="O72" s="69" t="s">
        <v>0</v>
      </c>
    </row>
    <row r="73" spans="1:15" s="18" customFormat="1" x14ac:dyDescent="0.2">
      <c r="A73" s="70"/>
      <c r="B73" s="114" t="s">
        <v>101</v>
      </c>
      <c r="C73" s="119" t="s">
        <v>0</v>
      </c>
      <c r="D73" s="123" t="s">
        <v>0</v>
      </c>
      <c r="E73" s="44">
        <f>SUM(E74:E75)</f>
        <v>1504003</v>
      </c>
      <c r="F73" s="44">
        <f t="shared" ref="F73:M73" si="12">SUM(F74:F75)</f>
        <v>1897365</v>
      </c>
      <c r="G73" s="44">
        <f t="shared" si="12"/>
        <v>2002877</v>
      </c>
      <c r="H73" s="45">
        <f t="shared" si="12"/>
        <v>2526803</v>
      </c>
      <c r="I73" s="44">
        <f t="shared" si="12"/>
        <v>2523499</v>
      </c>
      <c r="J73" s="46">
        <f t="shared" si="12"/>
        <v>2373657</v>
      </c>
      <c r="K73" s="44">
        <f t="shared" si="12"/>
        <v>2159418</v>
      </c>
      <c r="L73" s="44">
        <f t="shared" si="12"/>
        <v>1929157</v>
      </c>
      <c r="M73" s="44">
        <f t="shared" si="12"/>
        <v>2147265</v>
      </c>
      <c r="N73" s="124" t="s">
        <v>0</v>
      </c>
      <c r="O73" s="69" t="s">
        <v>0</v>
      </c>
    </row>
    <row r="74" spans="1:15" s="18" customFormat="1" x14ac:dyDescent="0.2">
      <c r="A74" s="70"/>
      <c r="B74" s="118" t="s">
        <v>102</v>
      </c>
      <c r="C74" s="119" t="s">
        <v>0</v>
      </c>
      <c r="D74" s="115" t="s">
        <v>0</v>
      </c>
      <c r="E74" s="36">
        <v>185</v>
      </c>
      <c r="F74" s="36">
        <v>289</v>
      </c>
      <c r="G74" s="36">
        <v>702</v>
      </c>
      <c r="H74" s="37">
        <v>0</v>
      </c>
      <c r="I74" s="36">
        <v>496</v>
      </c>
      <c r="J74" s="38">
        <v>203749</v>
      </c>
      <c r="K74" s="36">
        <v>200</v>
      </c>
      <c r="L74" s="36">
        <v>0</v>
      </c>
      <c r="M74" s="36">
        <v>0</v>
      </c>
      <c r="N74" s="120" t="s">
        <v>0</v>
      </c>
      <c r="O74" s="69" t="s">
        <v>0</v>
      </c>
    </row>
    <row r="75" spans="1:15" s="18" customFormat="1" x14ac:dyDescent="0.2">
      <c r="A75" s="70"/>
      <c r="B75" s="118" t="s">
        <v>103</v>
      </c>
      <c r="C75" s="119" t="s">
        <v>0</v>
      </c>
      <c r="D75" s="121" t="s">
        <v>0</v>
      </c>
      <c r="E75" s="51">
        <v>1503818</v>
      </c>
      <c r="F75" s="51">
        <v>1897076</v>
      </c>
      <c r="G75" s="51">
        <v>2002175</v>
      </c>
      <c r="H75" s="52">
        <v>2526803</v>
      </c>
      <c r="I75" s="51">
        <v>2523003</v>
      </c>
      <c r="J75" s="53">
        <v>2169908</v>
      </c>
      <c r="K75" s="51">
        <v>2159218</v>
      </c>
      <c r="L75" s="51">
        <v>1929157</v>
      </c>
      <c r="M75" s="51">
        <v>2147265</v>
      </c>
      <c r="N75" s="122" t="s">
        <v>0</v>
      </c>
      <c r="O75" s="69" t="s">
        <v>0</v>
      </c>
    </row>
    <row r="76" spans="1:15" s="18" customFormat="1" ht="5.25" customHeight="1" x14ac:dyDescent="0.2">
      <c r="A76" s="70"/>
      <c r="B76" s="127" t="s">
        <v>0</v>
      </c>
      <c r="C76" s="121" t="s">
        <v>0</v>
      </c>
      <c r="D76" s="128" t="s">
        <v>0</v>
      </c>
      <c r="E76" s="78"/>
      <c r="F76" s="78"/>
      <c r="G76" s="78"/>
      <c r="H76" s="79"/>
      <c r="I76" s="78"/>
      <c r="J76" s="80"/>
      <c r="K76" s="78"/>
      <c r="L76" s="78"/>
      <c r="M76" s="78"/>
      <c r="N76" s="129" t="s">
        <v>0</v>
      </c>
      <c r="O76" s="76" t="s">
        <v>0</v>
      </c>
    </row>
    <row r="77" spans="1:15" s="31" customFormat="1" x14ac:dyDescent="0.25">
      <c r="A77" s="24"/>
      <c r="B77" s="130" t="s">
        <v>104</v>
      </c>
      <c r="C77" s="131" t="s">
        <v>0</v>
      </c>
      <c r="D77" s="132" t="s">
        <v>0</v>
      </c>
      <c r="E77" s="27">
        <f>E78+E81+E84+E85+E86+E87+E88</f>
        <v>0</v>
      </c>
      <c r="F77" s="27">
        <f t="shared" ref="F77:M77" si="13">F78+F81+F84+F85+F86+F87+F88</f>
        <v>0</v>
      </c>
      <c r="G77" s="27">
        <f t="shared" si="13"/>
        <v>4290</v>
      </c>
      <c r="H77" s="28">
        <f t="shared" si="13"/>
        <v>6750</v>
      </c>
      <c r="I77" s="27">
        <f t="shared" si="13"/>
        <v>7108</v>
      </c>
      <c r="J77" s="29">
        <f t="shared" si="13"/>
        <v>7185</v>
      </c>
      <c r="K77" s="27">
        <f t="shared" si="13"/>
        <v>6109</v>
      </c>
      <c r="L77" s="27">
        <f t="shared" si="13"/>
        <v>6200</v>
      </c>
      <c r="M77" s="27">
        <f t="shared" si="13"/>
        <v>5120</v>
      </c>
      <c r="N77" s="113" t="s">
        <v>0</v>
      </c>
      <c r="O77" s="30" t="s">
        <v>0</v>
      </c>
    </row>
    <row r="78" spans="1:15" s="18" customFormat="1" x14ac:dyDescent="0.2">
      <c r="A78" s="70"/>
      <c r="B78" s="114" t="s">
        <v>105</v>
      </c>
      <c r="C78" s="115" t="s">
        <v>0</v>
      </c>
      <c r="D78" s="116" t="s">
        <v>0</v>
      </c>
      <c r="E78" s="59">
        <f>SUM(E79:E80)</f>
        <v>0</v>
      </c>
      <c r="F78" s="59">
        <f t="shared" ref="F78:M78" si="14">SUM(F79:F80)</f>
        <v>0</v>
      </c>
      <c r="G78" s="59">
        <f t="shared" si="14"/>
        <v>0</v>
      </c>
      <c r="H78" s="60">
        <f t="shared" si="14"/>
        <v>0</v>
      </c>
      <c r="I78" s="59">
        <f t="shared" si="14"/>
        <v>0</v>
      </c>
      <c r="J78" s="61">
        <f t="shared" si="14"/>
        <v>0</v>
      </c>
      <c r="K78" s="59">
        <f t="shared" si="14"/>
        <v>0</v>
      </c>
      <c r="L78" s="59">
        <f t="shared" si="14"/>
        <v>0</v>
      </c>
      <c r="M78" s="59">
        <f t="shared" si="14"/>
        <v>0</v>
      </c>
      <c r="N78" s="117" t="s">
        <v>0</v>
      </c>
      <c r="O78" s="68" t="s">
        <v>0</v>
      </c>
    </row>
    <row r="79" spans="1:15" s="18" customFormat="1" x14ac:dyDescent="0.2">
      <c r="A79" s="70"/>
      <c r="B79" s="118" t="s">
        <v>106</v>
      </c>
      <c r="C79" s="119" t="s">
        <v>0</v>
      </c>
      <c r="D79" s="115" t="s">
        <v>0</v>
      </c>
      <c r="E79" s="36">
        <v>0</v>
      </c>
      <c r="F79" s="36">
        <v>0</v>
      </c>
      <c r="G79" s="36">
        <v>0</v>
      </c>
      <c r="H79" s="37">
        <v>0</v>
      </c>
      <c r="I79" s="36">
        <v>0</v>
      </c>
      <c r="J79" s="38">
        <v>0</v>
      </c>
      <c r="K79" s="36">
        <v>0</v>
      </c>
      <c r="L79" s="36">
        <v>0</v>
      </c>
      <c r="M79" s="36">
        <v>0</v>
      </c>
      <c r="N79" s="120" t="s">
        <v>0</v>
      </c>
      <c r="O79" s="69" t="s">
        <v>0</v>
      </c>
    </row>
    <row r="80" spans="1:15" s="18" customFormat="1" x14ac:dyDescent="0.2">
      <c r="A80" s="70"/>
      <c r="B80" s="118" t="s">
        <v>107</v>
      </c>
      <c r="C80" s="119" t="s">
        <v>0</v>
      </c>
      <c r="D80" s="121" t="s">
        <v>0</v>
      </c>
      <c r="E80" s="51">
        <v>0</v>
      </c>
      <c r="F80" s="51">
        <v>0</v>
      </c>
      <c r="G80" s="51">
        <v>0</v>
      </c>
      <c r="H80" s="52">
        <v>0</v>
      </c>
      <c r="I80" s="51">
        <v>0</v>
      </c>
      <c r="J80" s="53">
        <v>0</v>
      </c>
      <c r="K80" s="51">
        <v>0</v>
      </c>
      <c r="L80" s="51">
        <v>0</v>
      </c>
      <c r="M80" s="51">
        <v>0</v>
      </c>
      <c r="N80" s="122" t="s">
        <v>0</v>
      </c>
      <c r="O80" s="69" t="s">
        <v>0</v>
      </c>
    </row>
    <row r="81" spans="1:15" s="18" customFormat="1" x14ac:dyDescent="0.2">
      <c r="A81" s="70"/>
      <c r="B81" s="114" t="s">
        <v>108</v>
      </c>
      <c r="C81" s="119" t="s">
        <v>0</v>
      </c>
      <c r="D81" s="123" t="s">
        <v>0</v>
      </c>
      <c r="E81" s="44">
        <f>SUM(E82:E83)</f>
        <v>0</v>
      </c>
      <c r="F81" s="44">
        <f t="shared" ref="F81:M81" si="15">SUM(F82:F83)</f>
        <v>0</v>
      </c>
      <c r="G81" s="44">
        <f t="shared" si="15"/>
        <v>4290</v>
      </c>
      <c r="H81" s="45">
        <f t="shared" si="15"/>
        <v>6750</v>
      </c>
      <c r="I81" s="44">
        <f t="shared" si="15"/>
        <v>7108</v>
      </c>
      <c r="J81" s="46">
        <f t="shared" si="15"/>
        <v>7185</v>
      </c>
      <c r="K81" s="44">
        <f t="shared" si="15"/>
        <v>6109</v>
      </c>
      <c r="L81" s="44">
        <f t="shared" si="15"/>
        <v>6200</v>
      </c>
      <c r="M81" s="44">
        <f t="shared" si="15"/>
        <v>5120</v>
      </c>
      <c r="N81" s="124" t="s">
        <v>0</v>
      </c>
      <c r="O81" s="69" t="s">
        <v>0</v>
      </c>
    </row>
    <row r="82" spans="1:15" s="18" customFormat="1" x14ac:dyDescent="0.2">
      <c r="A82" s="70"/>
      <c r="B82" s="118" t="s">
        <v>109</v>
      </c>
      <c r="C82" s="119" t="s">
        <v>0</v>
      </c>
      <c r="D82" s="115" t="s">
        <v>0</v>
      </c>
      <c r="E82" s="36">
        <v>0</v>
      </c>
      <c r="F82" s="36">
        <v>0</v>
      </c>
      <c r="G82" s="36">
        <v>0</v>
      </c>
      <c r="H82" s="37">
        <v>5650</v>
      </c>
      <c r="I82" s="36">
        <v>0</v>
      </c>
      <c r="J82" s="38">
        <v>0</v>
      </c>
      <c r="K82" s="36">
        <v>4179</v>
      </c>
      <c r="L82" s="36">
        <v>4200</v>
      </c>
      <c r="M82" s="36">
        <v>3120</v>
      </c>
      <c r="N82" s="120" t="s">
        <v>0</v>
      </c>
      <c r="O82" s="69" t="s">
        <v>0</v>
      </c>
    </row>
    <row r="83" spans="1:15" s="18" customFormat="1" x14ac:dyDescent="0.2">
      <c r="A83" s="70"/>
      <c r="B83" s="118" t="s">
        <v>110</v>
      </c>
      <c r="C83" s="119" t="s">
        <v>0</v>
      </c>
      <c r="D83" s="121" t="s">
        <v>0</v>
      </c>
      <c r="E83" s="51">
        <v>0</v>
      </c>
      <c r="F83" s="51">
        <v>0</v>
      </c>
      <c r="G83" s="51">
        <v>4290</v>
      </c>
      <c r="H83" s="52">
        <v>1100</v>
      </c>
      <c r="I83" s="51">
        <v>7108</v>
      </c>
      <c r="J83" s="53">
        <v>7185</v>
      </c>
      <c r="K83" s="51">
        <v>1930</v>
      </c>
      <c r="L83" s="51">
        <v>2000</v>
      </c>
      <c r="M83" s="51">
        <v>2000</v>
      </c>
      <c r="N83" s="122" t="s">
        <v>0</v>
      </c>
      <c r="O83" s="69" t="s">
        <v>0</v>
      </c>
    </row>
    <row r="84" spans="1:15" s="18" customFormat="1" x14ac:dyDescent="0.2">
      <c r="A84" s="70"/>
      <c r="B84" s="114" t="s">
        <v>111</v>
      </c>
      <c r="C84" s="119" t="s">
        <v>0</v>
      </c>
      <c r="D84" s="123" t="s">
        <v>0</v>
      </c>
      <c r="E84" s="44">
        <v>0</v>
      </c>
      <c r="F84" s="44">
        <v>0</v>
      </c>
      <c r="G84" s="44">
        <v>0</v>
      </c>
      <c r="H84" s="45">
        <v>0</v>
      </c>
      <c r="I84" s="44">
        <v>0</v>
      </c>
      <c r="J84" s="46">
        <v>0</v>
      </c>
      <c r="K84" s="44">
        <v>0</v>
      </c>
      <c r="L84" s="44">
        <v>0</v>
      </c>
      <c r="M84" s="44">
        <v>0</v>
      </c>
      <c r="N84" s="124" t="s">
        <v>0</v>
      </c>
      <c r="O84" s="69" t="s">
        <v>0</v>
      </c>
    </row>
    <row r="85" spans="1:15" s="18" customFormat="1" x14ac:dyDescent="0.2">
      <c r="A85" s="70"/>
      <c r="B85" s="114" t="s">
        <v>112</v>
      </c>
      <c r="C85" s="119" t="s">
        <v>0</v>
      </c>
      <c r="D85" s="123" t="s">
        <v>0</v>
      </c>
      <c r="E85" s="44">
        <v>0</v>
      </c>
      <c r="F85" s="44">
        <v>0</v>
      </c>
      <c r="G85" s="44">
        <v>0</v>
      </c>
      <c r="H85" s="45">
        <v>0</v>
      </c>
      <c r="I85" s="44">
        <v>0</v>
      </c>
      <c r="J85" s="46">
        <v>0</v>
      </c>
      <c r="K85" s="44">
        <v>0</v>
      </c>
      <c r="L85" s="44">
        <v>0</v>
      </c>
      <c r="M85" s="44">
        <v>0</v>
      </c>
      <c r="N85" s="124" t="s">
        <v>0</v>
      </c>
      <c r="O85" s="69" t="s">
        <v>0</v>
      </c>
    </row>
    <row r="86" spans="1:15" s="18" customFormat="1" x14ac:dyDescent="0.2">
      <c r="A86" s="70"/>
      <c r="B86" s="114" t="s">
        <v>113</v>
      </c>
      <c r="C86" s="119" t="s">
        <v>0</v>
      </c>
      <c r="D86" s="123" t="s">
        <v>0</v>
      </c>
      <c r="E86" s="44">
        <v>0</v>
      </c>
      <c r="F86" s="44">
        <v>0</v>
      </c>
      <c r="G86" s="44">
        <v>0</v>
      </c>
      <c r="H86" s="45">
        <v>0</v>
      </c>
      <c r="I86" s="44">
        <v>0</v>
      </c>
      <c r="J86" s="46">
        <v>0</v>
      </c>
      <c r="K86" s="44">
        <v>0</v>
      </c>
      <c r="L86" s="44">
        <v>0</v>
      </c>
      <c r="M86" s="44">
        <v>0</v>
      </c>
      <c r="N86" s="124" t="s">
        <v>0</v>
      </c>
      <c r="O86" s="69" t="s">
        <v>0</v>
      </c>
    </row>
    <row r="87" spans="1:15" s="18" customFormat="1" x14ac:dyDescent="0.2">
      <c r="A87" s="70"/>
      <c r="B87" s="114" t="s">
        <v>37</v>
      </c>
      <c r="C87" s="119" t="s">
        <v>0</v>
      </c>
      <c r="D87" s="123" t="s">
        <v>0</v>
      </c>
      <c r="E87" s="44">
        <v>0</v>
      </c>
      <c r="F87" s="44">
        <v>0</v>
      </c>
      <c r="G87" s="44">
        <v>0</v>
      </c>
      <c r="H87" s="45">
        <v>0</v>
      </c>
      <c r="I87" s="44">
        <v>0</v>
      </c>
      <c r="J87" s="46">
        <v>0</v>
      </c>
      <c r="K87" s="44">
        <v>0</v>
      </c>
      <c r="L87" s="44">
        <v>0</v>
      </c>
      <c r="M87" s="44">
        <v>0</v>
      </c>
      <c r="N87" s="124" t="s">
        <v>0</v>
      </c>
      <c r="O87" s="69" t="s">
        <v>0</v>
      </c>
    </row>
    <row r="88" spans="1:15" s="18" customFormat="1" x14ac:dyDescent="0.2">
      <c r="A88" s="70"/>
      <c r="B88" s="114" t="s">
        <v>114</v>
      </c>
      <c r="C88" s="119" t="s">
        <v>0</v>
      </c>
      <c r="D88" s="128" t="s">
        <v>0</v>
      </c>
      <c r="E88" s="44">
        <v>0</v>
      </c>
      <c r="F88" s="44">
        <v>0</v>
      </c>
      <c r="G88" s="44">
        <v>0</v>
      </c>
      <c r="H88" s="45">
        <v>0</v>
      </c>
      <c r="I88" s="44">
        <v>0</v>
      </c>
      <c r="J88" s="46">
        <v>0</v>
      </c>
      <c r="K88" s="44">
        <v>0</v>
      </c>
      <c r="L88" s="44">
        <v>0</v>
      </c>
      <c r="M88" s="44">
        <v>0</v>
      </c>
      <c r="N88" s="124" t="s">
        <v>0</v>
      </c>
      <c r="O88" s="69" t="s">
        <v>0</v>
      </c>
    </row>
    <row r="89" spans="1:15" s="18" customFormat="1" ht="5.25" customHeight="1" x14ac:dyDescent="0.25">
      <c r="A89" s="64"/>
      <c r="B89" s="127" t="s">
        <v>0</v>
      </c>
      <c r="C89" s="116" t="s">
        <v>0</v>
      </c>
      <c r="D89" s="116" t="s">
        <v>0</v>
      </c>
      <c r="E89" s="138"/>
      <c r="F89" s="138"/>
      <c r="G89" s="138"/>
      <c r="H89" s="139"/>
      <c r="I89" s="138"/>
      <c r="J89" s="140"/>
      <c r="K89" s="138"/>
      <c r="L89" s="138"/>
      <c r="M89" s="138"/>
      <c r="N89" s="117" t="s">
        <v>0</v>
      </c>
      <c r="O89" s="81" t="s">
        <v>0</v>
      </c>
    </row>
    <row r="90" spans="1:15" s="18" customFormat="1" x14ac:dyDescent="0.2">
      <c r="A90" s="70"/>
      <c r="B90" s="130" t="s">
        <v>115</v>
      </c>
      <c r="C90" s="123" t="s">
        <v>0</v>
      </c>
      <c r="D90" s="123" t="s">
        <v>0</v>
      </c>
      <c r="E90" s="27">
        <v>0</v>
      </c>
      <c r="F90" s="27">
        <v>0</v>
      </c>
      <c r="G90" s="27">
        <v>0</v>
      </c>
      <c r="H90" s="28">
        <v>300</v>
      </c>
      <c r="I90" s="27">
        <v>0</v>
      </c>
      <c r="J90" s="29">
        <v>0</v>
      </c>
      <c r="K90" s="27">
        <v>0</v>
      </c>
      <c r="L90" s="27">
        <v>0</v>
      </c>
      <c r="M90" s="27">
        <v>0</v>
      </c>
      <c r="N90" s="124" t="s">
        <v>0</v>
      </c>
      <c r="O90" s="82" t="s">
        <v>0</v>
      </c>
    </row>
    <row r="91" spans="1:15" s="18" customFormat="1" ht="5.25" customHeight="1" x14ac:dyDescent="0.2">
      <c r="A91" s="70"/>
      <c r="B91" s="127" t="s">
        <v>0</v>
      </c>
      <c r="C91" s="127" t="s">
        <v>0</v>
      </c>
      <c r="D91" s="127" t="s">
        <v>0</v>
      </c>
      <c r="E91" s="141"/>
      <c r="F91" s="141"/>
      <c r="G91" s="141"/>
      <c r="H91" s="142"/>
      <c r="I91" s="141"/>
      <c r="J91" s="143"/>
      <c r="K91" s="141"/>
      <c r="L91" s="141"/>
      <c r="M91" s="141"/>
      <c r="N91" s="124" t="s">
        <v>0</v>
      </c>
      <c r="O91" s="107" t="s">
        <v>0</v>
      </c>
    </row>
    <row r="92" spans="1:15" s="18" customFormat="1" x14ac:dyDescent="0.25">
      <c r="A92" s="144"/>
      <c r="B92" s="145" t="s">
        <v>116</v>
      </c>
      <c r="C92" s="146" t="s">
        <v>0</v>
      </c>
      <c r="D92" s="146" t="s">
        <v>0</v>
      </c>
      <c r="E92" s="103">
        <f>E4+E51+E77+E90</f>
        <v>1618686</v>
      </c>
      <c r="F92" s="103">
        <f t="shared" ref="F92:M92" si="16">F4+F51+F77+F90</f>
        <v>2022200</v>
      </c>
      <c r="G92" s="103">
        <f t="shared" si="16"/>
        <v>2149160</v>
      </c>
      <c r="H92" s="104">
        <f t="shared" si="16"/>
        <v>2693594</v>
      </c>
      <c r="I92" s="103">
        <f t="shared" si="16"/>
        <v>2690675</v>
      </c>
      <c r="J92" s="105">
        <f t="shared" si="16"/>
        <v>2543367</v>
      </c>
      <c r="K92" s="103">
        <f t="shared" si="16"/>
        <v>2332837</v>
      </c>
      <c r="L92" s="103">
        <f t="shared" si="16"/>
        <v>2106779</v>
      </c>
      <c r="M92" s="103">
        <f t="shared" si="16"/>
        <v>2333907</v>
      </c>
      <c r="N92" s="147" t="s">
        <v>0</v>
      </c>
      <c r="O92" s="106" t="s">
        <v>0</v>
      </c>
    </row>
    <row r="93" spans="1:15" s="18" customFormat="1" x14ac:dyDescent="0.2">
      <c r="C93" s="107"/>
      <c r="D93" s="107"/>
      <c r="N93" s="107"/>
      <c r="O93" s="107"/>
    </row>
    <row r="94" spans="1:15" s="18" customFormat="1" x14ac:dyDescent="0.2">
      <c r="C94" s="107"/>
      <c r="D94" s="107"/>
      <c r="N94" s="107"/>
      <c r="O94" s="107"/>
    </row>
    <row r="95" spans="1:15" s="18" customFormat="1" x14ac:dyDescent="0.2">
      <c r="C95" s="107"/>
      <c r="D95" s="107"/>
      <c r="N95" s="107"/>
      <c r="O95" s="107"/>
    </row>
    <row r="96" spans="1:15" s="18" customFormat="1" x14ac:dyDescent="0.2">
      <c r="C96" s="107"/>
      <c r="D96" s="107"/>
      <c r="N96" s="107"/>
      <c r="O96" s="107"/>
    </row>
    <row r="97" spans="3:15" s="18" customFormat="1" x14ac:dyDescent="0.2">
      <c r="C97" s="107"/>
      <c r="D97" s="107"/>
      <c r="N97" s="107"/>
      <c r="O97" s="107"/>
    </row>
    <row r="98" spans="3:15" s="18" customFormat="1" x14ac:dyDescent="0.2">
      <c r="C98" s="107"/>
      <c r="D98" s="107"/>
      <c r="N98" s="107"/>
      <c r="O98" s="107"/>
    </row>
    <row r="99" spans="3:15" s="18" customFormat="1" x14ac:dyDescent="0.2">
      <c r="C99" s="107"/>
      <c r="D99" s="107"/>
      <c r="N99" s="107"/>
      <c r="O99" s="107"/>
    </row>
    <row r="100" spans="3:15" s="18" customFormat="1" x14ac:dyDescent="0.2">
      <c r="C100" s="107"/>
      <c r="D100" s="107"/>
      <c r="N100" s="107"/>
      <c r="O100" s="107"/>
    </row>
    <row r="101" spans="3:15" s="18" customFormat="1" x14ac:dyDescent="0.2">
      <c r="C101" s="107"/>
      <c r="D101" s="107"/>
      <c r="N101" s="107"/>
      <c r="O101" s="107"/>
    </row>
    <row r="102" spans="3:15" s="18" customFormat="1" x14ac:dyDescent="0.2">
      <c r="C102" s="107"/>
      <c r="D102" s="107"/>
      <c r="N102" s="107"/>
      <c r="O102" s="107"/>
    </row>
    <row r="103" spans="3:15" s="18" customFormat="1" x14ac:dyDescent="0.2">
      <c r="C103" s="107"/>
      <c r="D103" s="107"/>
      <c r="N103" s="107"/>
      <c r="O103" s="107"/>
    </row>
    <row r="104" spans="3:15" s="18" customFormat="1" x14ac:dyDescent="0.2">
      <c r="C104" s="107"/>
      <c r="D104" s="107"/>
      <c r="N104" s="107"/>
      <c r="O104" s="107"/>
    </row>
    <row r="105" spans="3:15" s="18" customFormat="1" x14ac:dyDescent="0.2">
      <c r="C105" s="107"/>
      <c r="D105" s="107"/>
      <c r="N105" s="107"/>
      <c r="O105" s="107"/>
    </row>
    <row r="106" spans="3:15" s="18" customFormat="1" x14ac:dyDescent="0.2">
      <c r="C106" s="107"/>
      <c r="D106" s="107"/>
      <c r="N106" s="107"/>
      <c r="O106" s="107"/>
    </row>
    <row r="107" spans="3:15" s="18" customFormat="1" x14ac:dyDescent="0.2">
      <c r="C107" s="107"/>
      <c r="D107" s="107"/>
      <c r="N107" s="107"/>
      <c r="O107" s="107"/>
    </row>
    <row r="108" spans="3:15" s="18" customFormat="1" x14ac:dyDescent="0.2">
      <c r="C108" s="107"/>
      <c r="D108" s="107"/>
      <c r="N108" s="107"/>
      <c r="O108" s="107"/>
    </row>
    <row r="109" spans="3:15" s="18" customFormat="1" x14ac:dyDescent="0.2">
      <c r="C109" s="107"/>
      <c r="D109" s="107"/>
      <c r="N109" s="107"/>
      <c r="O109" s="107"/>
    </row>
    <row r="110" spans="3:15" s="18" customFormat="1" x14ac:dyDescent="0.2">
      <c r="C110" s="107"/>
      <c r="D110" s="107"/>
      <c r="N110" s="107"/>
      <c r="O110" s="107"/>
    </row>
    <row r="111" spans="3:15" s="18" customFormat="1" x14ac:dyDescent="0.2">
      <c r="C111" s="107"/>
      <c r="D111" s="107"/>
      <c r="N111" s="107"/>
      <c r="O111" s="107"/>
    </row>
    <row r="112" spans="3:15" s="18" customFormat="1" x14ac:dyDescent="0.2">
      <c r="C112" s="107"/>
      <c r="D112" s="107"/>
      <c r="N112" s="107"/>
      <c r="O112" s="107"/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  <row r="249" spans="3:15" s="18" customFormat="1" x14ac:dyDescent="0.2">
      <c r="C249" s="107" t="s">
        <v>0</v>
      </c>
      <c r="D249" s="107" t="s">
        <v>0</v>
      </c>
      <c r="N249" s="107" t="s">
        <v>0</v>
      </c>
      <c r="O249" s="107" t="s">
        <v>0</v>
      </c>
    </row>
    <row r="250" spans="3:15" s="18" customFormat="1" x14ac:dyDescent="0.2">
      <c r="C250" s="107" t="s">
        <v>0</v>
      </c>
      <c r="D250" s="107" t="s">
        <v>0</v>
      </c>
      <c r="N250" s="107" t="s">
        <v>0</v>
      </c>
      <c r="O250" s="107" t="s">
        <v>0</v>
      </c>
    </row>
    <row r="251" spans="3:15" s="18" customFormat="1" x14ac:dyDescent="0.2">
      <c r="C251" s="107" t="s">
        <v>0</v>
      </c>
      <c r="D251" s="107" t="s">
        <v>0</v>
      </c>
      <c r="N251" s="107" t="s">
        <v>0</v>
      </c>
      <c r="O251" s="107" t="s">
        <v>0</v>
      </c>
    </row>
    <row r="252" spans="3:15" s="18" customFormat="1" x14ac:dyDescent="0.2">
      <c r="C252" s="107" t="s">
        <v>0</v>
      </c>
      <c r="D252" s="107" t="s">
        <v>0</v>
      </c>
      <c r="N252" s="107" t="s">
        <v>0</v>
      </c>
      <c r="O252" s="107" t="s">
        <v>0</v>
      </c>
    </row>
    <row r="253" spans="3:15" s="18" customFormat="1" x14ac:dyDescent="0.2">
      <c r="C253" s="107" t="s">
        <v>0</v>
      </c>
      <c r="D253" s="107" t="s">
        <v>0</v>
      </c>
      <c r="N253" s="107" t="s">
        <v>0</v>
      </c>
      <c r="O253" s="107" t="s">
        <v>0</v>
      </c>
    </row>
    <row r="254" spans="3:15" s="18" customFormat="1" x14ac:dyDescent="0.2">
      <c r="C254" s="107" t="s">
        <v>0</v>
      </c>
      <c r="D254" s="107" t="s">
        <v>0</v>
      </c>
      <c r="N254" s="107" t="s">
        <v>0</v>
      </c>
      <c r="O254" s="107" t="s">
        <v>0</v>
      </c>
    </row>
    <row r="255" spans="3:15" s="18" customFormat="1" x14ac:dyDescent="0.2">
      <c r="C255" s="107" t="s">
        <v>0</v>
      </c>
      <c r="D255" s="107" t="s">
        <v>0</v>
      </c>
      <c r="N255" s="107" t="s">
        <v>0</v>
      </c>
      <c r="O255" s="107" t="s">
        <v>0</v>
      </c>
    </row>
    <row r="256" spans="3:15" s="18" customFormat="1" x14ac:dyDescent="0.2">
      <c r="C256" s="107" t="s">
        <v>0</v>
      </c>
      <c r="D256" s="107" t="s">
        <v>0</v>
      </c>
      <c r="N256" s="107" t="s">
        <v>0</v>
      </c>
      <c r="O256" s="107" t="s">
        <v>0</v>
      </c>
    </row>
    <row r="257" spans="3:15" s="18" customFormat="1" x14ac:dyDescent="0.2">
      <c r="C257" s="107" t="s">
        <v>0</v>
      </c>
      <c r="D257" s="107" t="s">
        <v>0</v>
      </c>
      <c r="N257" s="107" t="s">
        <v>0</v>
      </c>
      <c r="O257" s="107" t="s">
        <v>0</v>
      </c>
    </row>
    <row r="258" spans="3:15" s="18" customFormat="1" x14ac:dyDescent="0.2">
      <c r="C258" s="107" t="s">
        <v>0</v>
      </c>
      <c r="D258" s="107" t="s">
        <v>0</v>
      </c>
      <c r="N258" s="107" t="s">
        <v>0</v>
      </c>
      <c r="O258" s="107" t="s">
        <v>0</v>
      </c>
    </row>
    <row r="259" spans="3:15" s="18" customFormat="1" x14ac:dyDescent="0.2">
      <c r="C259" s="107" t="s">
        <v>0</v>
      </c>
      <c r="D259" s="107" t="s">
        <v>0</v>
      </c>
      <c r="N259" s="107" t="s">
        <v>0</v>
      </c>
      <c r="O259" s="107" t="s">
        <v>0</v>
      </c>
    </row>
    <row r="260" spans="3:15" s="18" customFormat="1" x14ac:dyDescent="0.2">
      <c r="C260" s="107" t="s">
        <v>0</v>
      </c>
      <c r="D260" s="107" t="s">
        <v>0</v>
      </c>
      <c r="N260" s="107" t="s">
        <v>0</v>
      </c>
      <c r="O260" s="107" t="s">
        <v>0</v>
      </c>
    </row>
    <row r="261" spans="3:15" s="18" customFormat="1" x14ac:dyDescent="0.2">
      <c r="C261" s="107" t="s">
        <v>0</v>
      </c>
      <c r="D261" s="107" t="s">
        <v>0</v>
      </c>
      <c r="N261" s="107" t="s">
        <v>0</v>
      </c>
      <c r="O261" s="107" t="s">
        <v>0</v>
      </c>
    </row>
    <row r="262" spans="3:15" s="18" customFormat="1" x14ac:dyDescent="0.2">
      <c r="C262" s="107" t="s">
        <v>0</v>
      </c>
      <c r="D262" s="107" t="s">
        <v>0</v>
      </c>
      <c r="N262" s="107" t="s">
        <v>0</v>
      </c>
      <c r="O262" s="107" t="s">
        <v>0</v>
      </c>
    </row>
    <row r="263" spans="3:15" s="18" customFormat="1" x14ac:dyDescent="0.2">
      <c r="C263" s="107" t="s">
        <v>0</v>
      </c>
      <c r="D263" s="107" t="s">
        <v>0</v>
      </c>
      <c r="N263" s="107" t="s">
        <v>0</v>
      </c>
      <c r="O263" s="107" t="s">
        <v>0</v>
      </c>
    </row>
    <row r="264" spans="3:15" s="18" customFormat="1" x14ac:dyDescent="0.2">
      <c r="C264" s="107" t="s">
        <v>0</v>
      </c>
      <c r="D264" s="107" t="s">
        <v>0</v>
      </c>
      <c r="N264" s="107" t="s">
        <v>0</v>
      </c>
      <c r="O264" s="107" t="s">
        <v>0</v>
      </c>
    </row>
    <row r="265" spans="3:15" s="18" customFormat="1" x14ac:dyDescent="0.2">
      <c r="C265" s="107" t="s">
        <v>0</v>
      </c>
      <c r="D265" s="107" t="s">
        <v>0</v>
      </c>
      <c r="N265" s="107" t="s">
        <v>0</v>
      </c>
      <c r="O265" s="107" t="s">
        <v>0</v>
      </c>
    </row>
    <row r="266" spans="3:15" s="18" customFormat="1" x14ac:dyDescent="0.2">
      <c r="C266" s="107" t="s">
        <v>0</v>
      </c>
      <c r="D266" s="107" t="s">
        <v>0</v>
      </c>
      <c r="N266" s="107" t="s">
        <v>0</v>
      </c>
      <c r="O266" s="107" t="s">
        <v>0</v>
      </c>
    </row>
    <row r="267" spans="3:15" s="18" customFormat="1" x14ac:dyDescent="0.2">
      <c r="C267" s="107" t="s">
        <v>0</v>
      </c>
      <c r="D267" s="107" t="s">
        <v>0</v>
      </c>
      <c r="N267" s="107" t="s">
        <v>0</v>
      </c>
      <c r="O267" s="107" t="s">
        <v>0</v>
      </c>
    </row>
    <row r="268" spans="3:15" s="18" customFormat="1" x14ac:dyDescent="0.2">
      <c r="C268" s="107" t="s">
        <v>0</v>
      </c>
      <c r="D268" s="107" t="s">
        <v>0</v>
      </c>
      <c r="N268" s="107" t="s">
        <v>0</v>
      </c>
      <c r="O268" s="107" t="s">
        <v>0</v>
      </c>
    </row>
    <row r="269" spans="3:15" s="18" customFormat="1" x14ac:dyDescent="0.2">
      <c r="C269" s="107" t="s">
        <v>0</v>
      </c>
      <c r="D269" s="107" t="s">
        <v>0</v>
      </c>
      <c r="N269" s="107" t="s">
        <v>0</v>
      </c>
      <c r="O269" s="107" t="s">
        <v>0</v>
      </c>
    </row>
    <row r="270" spans="3:15" s="18" customFormat="1" x14ac:dyDescent="0.2">
      <c r="C270" s="107" t="s">
        <v>0</v>
      </c>
      <c r="D270" s="107" t="s">
        <v>0</v>
      </c>
      <c r="N270" s="107" t="s">
        <v>0</v>
      </c>
      <c r="O270" s="107" t="s">
        <v>0</v>
      </c>
    </row>
    <row r="271" spans="3:15" s="18" customFormat="1" x14ac:dyDescent="0.2">
      <c r="C271" s="107" t="s">
        <v>0</v>
      </c>
      <c r="D271" s="107" t="s">
        <v>0</v>
      </c>
      <c r="N271" s="107" t="s">
        <v>0</v>
      </c>
      <c r="O271" s="107" t="s">
        <v>0</v>
      </c>
    </row>
    <row r="272" spans="3:15" s="18" customFormat="1" x14ac:dyDescent="0.2">
      <c r="C272" s="107" t="s">
        <v>0</v>
      </c>
      <c r="D272" s="107" t="s">
        <v>0</v>
      </c>
      <c r="N272" s="107" t="s">
        <v>0</v>
      </c>
      <c r="O272" s="107" t="s">
        <v>0</v>
      </c>
    </row>
    <row r="273" spans="3:15" s="18" customFormat="1" x14ac:dyDescent="0.2">
      <c r="C273" s="107" t="s">
        <v>0</v>
      </c>
      <c r="D273" s="107" t="s">
        <v>0</v>
      </c>
      <c r="N273" s="107" t="s">
        <v>0</v>
      </c>
      <c r="O273" s="107" t="s">
        <v>0</v>
      </c>
    </row>
    <row r="274" spans="3:15" s="18" customFormat="1" x14ac:dyDescent="0.2">
      <c r="C274" s="107" t="s">
        <v>0</v>
      </c>
      <c r="D274" s="107" t="s">
        <v>0</v>
      </c>
      <c r="N274" s="107" t="s">
        <v>0</v>
      </c>
      <c r="O274" s="107" t="s">
        <v>0</v>
      </c>
    </row>
    <row r="275" spans="3:15" s="18" customFormat="1" x14ac:dyDescent="0.2">
      <c r="C275" s="107" t="s">
        <v>0</v>
      </c>
      <c r="D275" s="107" t="s">
        <v>0</v>
      </c>
      <c r="N275" s="107" t="s">
        <v>0</v>
      </c>
      <c r="O275" s="107" t="s">
        <v>0</v>
      </c>
    </row>
    <row r="276" spans="3:15" s="18" customFormat="1" x14ac:dyDescent="0.2">
      <c r="C276" s="107" t="s">
        <v>0</v>
      </c>
      <c r="D276" s="107" t="s">
        <v>0</v>
      </c>
      <c r="N276" s="107" t="s">
        <v>0</v>
      </c>
      <c r="O276" s="107" t="s">
        <v>0</v>
      </c>
    </row>
    <row r="277" spans="3:15" s="18" customFormat="1" x14ac:dyDescent="0.2">
      <c r="C277" s="107" t="s">
        <v>0</v>
      </c>
      <c r="D277" s="107" t="s">
        <v>0</v>
      </c>
      <c r="N277" s="107" t="s">
        <v>0</v>
      </c>
      <c r="O277" s="107" t="s">
        <v>0</v>
      </c>
    </row>
    <row r="278" spans="3:15" s="18" customFormat="1" x14ac:dyDescent="0.2">
      <c r="C278" s="107" t="s">
        <v>0</v>
      </c>
      <c r="D278" s="107" t="s">
        <v>0</v>
      </c>
      <c r="N278" s="107" t="s">
        <v>0</v>
      </c>
      <c r="O278" s="107" t="s">
        <v>0</v>
      </c>
    </row>
    <row r="279" spans="3:15" s="18" customFormat="1" x14ac:dyDescent="0.2">
      <c r="C279" s="107" t="s">
        <v>0</v>
      </c>
      <c r="D279" s="107" t="s">
        <v>0</v>
      </c>
      <c r="N279" s="107" t="s">
        <v>0</v>
      </c>
      <c r="O279" s="107" t="s">
        <v>0</v>
      </c>
    </row>
    <row r="280" spans="3:15" s="18" customFormat="1" x14ac:dyDescent="0.2">
      <c r="C280" s="107" t="s">
        <v>0</v>
      </c>
      <c r="D280" s="107" t="s">
        <v>0</v>
      </c>
      <c r="N280" s="107" t="s">
        <v>0</v>
      </c>
      <c r="O280" s="107" t="s">
        <v>0</v>
      </c>
    </row>
    <row r="281" spans="3:15" s="18" customFormat="1" x14ac:dyDescent="0.2">
      <c r="C281" s="107" t="s">
        <v>0</v>
      </c>
      <c r="D281" s="107" t="s">
        <v>0</v>
      </c>
      <c r="N281" s="107" t="s">
        <v>0</v>
      </c>
      <c r="O281" s="107" t="s">
        <v>0</v>
      </c>
    </row>
    <row r="282" spans="3:15" s="18" customFormat="1" x14ac:dyDescent="0.2">
      <c r="C282" s="107" t="s">
        <v>0</v>
      </c>
      <c r="D282" s="107" t="s">
        <v>0</v>
      </c>
      <c r="N282" s="107" t="s">
        <v>0</v>
      </c>
      <c r="O282" s="107" t="s">
        <v>0</v>
      </c>
    </row>
    <row r="283" spans="3:15" s="18" customFormat="1" x14ac:dyDescent="0.2">
      <c r="C283" s="107" t="s">
        <v>0</v>
      </c>
      <c r="D283" s="107" t="s">
        <v>0</v>
      </c>
      <c r="N283" s="107" t="s">
        <v>0</v>
      </c>
      <c r="O283" s="107" t="s">
        <v>0</v>
      </c>
    </row>
    <row r="284" spans="3:15" s="18" customFormat="1" x14ac:dyDescent="0.2">
      <c r="C284" s="107" t="s">
        <v>0</v>
      </c>
      <c r="D284" s="107" t="s">
        <v>0</v>
      </c>
      <c r="N284" s="107" t="s">
        <v>0</v>
      </c>
      <c r="O284" s="107" t="s">
        <v>0</v>
      </c>
    </row>
    <row r="285" spans="3:15" s="18" customFormat="1" x14ac:dyDescent="0.2">
      <c r="C285" s="107" t="s">
        <v>0</v>
      </c>
      <c r="D285" s="107" t="s">
        <v>0</v>
      </c>
      <c r="N285" s="107" t="s">
        <v>0</v>
      </c>
      <c r="O285" s="107" t="s">
        <v>0</v>
      </c>
    </row>
    <row r="286" spans="3:15" s="18" customFormat="1" x14ac:dyDescent="0.2">
      <c r="C286" s="107" t="s">
        <v>0</v>
      </c>
      <c r="D286" s="107" t="s">
        <v>0</v>
      </c>
      <c r="N286" s="107" t="s">
        <v>0</v>
      </c>
      <c r="O286" s="107" t="s">
        <v>0</v>
      </c>
    </row>
    <row r="287" spans="3:15" s="18" customFormat="1" x14ac:dyDescent="0.2">
      <c r="C287" s="107" t="s">
        <v>0</v>
      </c>
      <c r="D287" s="107" t="s">
        <v>0</v>
      </c>
      <c r="N287" s="107" t="s">
        <v>0</v>
      </c>
      <c r="O287" s="107" t="s">
        <v>0</v>
      </c>
    </row>
    <row r="288" spans="3:15" s="18" customFormat="1" x14ac:dyDescent="0.2">
      <c r="C288" s="107" t="s">
        <v>0</v>
      </c>
      <c r="D288" s="107" t="s">
        <v>0</v>
      </c>
      <c r="N288" s="107" t="s">
        <v>0</v>
      </c>
      <c r="O288" s="107" t="s">
        <v>0</v>
      </c>
    </row>
    <row r="289" spans="3:15" s="18" customFormat="1" x14ac:dyDescent="0.2">
      <c r="C289" s="107" t="s">
        <v>0</v>
      </c>
      <c r="D289" s="107" t="s">
        <v>0</v>
      </c>
      <c r="N289" s="107" t="s">
        <v>0</v>
      </c>
      <c r="O289" s="107" t="s">
        <v>0</v>
      </c>
    </row>
    <row r="290" spans="3:15" s="18" customFormat="1" x14ac:dyDescent="0.2">
      <c r="C290" s="107" t="s">
        <v>0</v>
      </c>
      <c r="D290" s="107" t="s">
        <v>0</v>
      </c>
      <c r="N290" s="107" t="s">
        <v>0</v>
      </c>
      <c r="O290" s="107" t="s">
        <v>0</v>
      </c>
    </row>
    <row r="291" spans="3:15" s="18" customFormat="1" x14ac:dyDescent="0.2">
      <c r="C291" s="107" t="s">
        <v>0</v>
      </c>
      <c r="D291" s="107" t="s">
        <v>0</v>
      </c>
      <c r="N291" s="107" t="s">
        <v>0</v>
      </c>
      <c r="O291" s="107" t="s">
        <v>0</v>
      </c>
    </row>
    <row r="292" spans="3:15" s="18" customFormat="1" x14ac:dyDescent="0.2">
      <c r="C292" s="107" t="s">
        <v>0</v>
      </c>
      <c r="D292" s="107" t="s">
        <v>0</v>
      </c>
      <c r="N292" s="107" t="s">
        <v>0</v>
      </c>
      <c r="O292" s="107" t="s">
        <v>0</v>
      </c>
    </row>
    <row r="293" spans="3:15" s="18" customFormat="1" x14ac:dyDescent="0.2">
      <c r="C293" s="107" t="s">
        <v>0</v>
      </c>
      <c r="D293" s="107" t="s">
        <v>0</v>
      </c>
      <c r="N293" s="107" t="s">
        <v>0</v>
      </c>
      <c r="O293" s="107" t="s">
        <v>0</v>
      </c>
    </row>
    <row r="294" spans="3:15" s="18" customFormat="1" x14ac:dyDescent="0.2">
      <c r="C294" s="107" t="s">
        <v>0</v>
      </c>
      <c r="D294" s="107" t="s">
        <v>0</v>
      </c>
      <c r="N294" s="107" t="s">
        <v>0</v>
      </c>
      <c r="O294" s="107" t="s">
        <v>0</v>
      </c>
    </row>
    <row r="295" spans="3:15" s="18" customFormat="1" x14ac:dyDescent="0.2">
      <c r="C295" s="107" t="s">
        <v>0</v>
      </c>
      <c r="D295" s="107" t="s">
        <v>0</v>
      </c>
      <c r="N295" s="107" t="s">
        <v>0</v>
      </c>
      <c r="O295" s="107" t="s">
        <v>0</v>
      </c>
    </row>
    <row r="296" spans="3:15" s="18" customFormat="1" x14ac:dyDescent="0.2">
      <c r="C296" s="107" t="s">
        <v>0</v>
      </c>
      <c r="D296" s="107" t="s">
        <v>0</v>
      </c>
      <c r="N296" s="107" t="s">
        <v>0</v>
      </c>
      <c r="O296" s="107" t="s">
        <v>0</v>
      </c>
    </row>
    <row r="297" spans="3:15" s="18" customFormat="1" x14ac:dyDescent="0.2">
      <c r="C297" s="107" t="s">
        <v>0</v>
      </c>
      <c r="D297" s="107" t="s">
        <v>0</v>
      </c>
      <c r="N297" s="107" t="s">
        <v>0</v>
      </c>
      <c r="O297" s="107" t="s">
        <v>0</v>
      </c>
    </row>
    <row r="298" spans="3:15" s="18" customFormat="1" x14ac:dyDescent="0.2">
      <c r="C298" s="107" t="s">
        <v>0</v>
      </c>
      <c r="D298" s="107" t="s">
        <v>0</v>
      </c>
      <c r="N298" s="107" t="s">
        <v>0</v>
      </c>
      <c r="O298" s="107" t="s">
        <v>0</v>
      </c>
    </row>
    <row r="299" spans="3:15" s="18" customFormat="1" x14ac:dyDescent="0.2">
      <c r="C299" s="107" t="s">
        <v>0</v>
      </c>
      <c r="D299" s="107" t="s">
        <v>0</v>
      </c>
      <c r="N299" s="107" t="s">
        <v>0</v>
      </c>
      <c r="O299" s="107" t="s">
        <v>0</v>
      </c>
    </row>
    <row r="300" spans="3:15" s="18" customFormat="1" x14ac:dyDescent="0.2">
      <c r="C300" s="107" t="s">
        <v>0</v>
      </c>
      <c r="D300" s="107" t="s">
        <v>0</v>
      </c>
      <c r="N300" s="107" t="s">
        <v>0</v>
      </c>
      <c r="O300" s="107" t="s">
        <v>0</v>
      </c>
    </row>
    <row r="301" spans="3:15" s="18" customFormat="1" x14ac:dyDescent="0.2">
      <c r="C301" s="107" t="s">
        <v>0</v>
      </c>
      <c r="D301" s="107" t="s">
        <v>0</v>
      </c>
      <c r="N301" s="107" t="s">
        <v>0</v>
      </c>
      <c r="O301" s="107" t="s">
        <v>0</v>
      </c>
    </row>
    <row r="302" spans="3:15" s="18" customFormat="1" x14ac:dyDescent="0.2">
      <c r="C302" s="107" t="s">
        <v>0</v>
      </c>
      <c r="D302" s="107" t="s">
        <v>0</v>
      </c>
      <c r="N302" s="107" t="s">
        <v>0</v>
      </c>
      <c r="O302" s="107" t="s">
        <v>0</v>
      </c>
    </row>
    <row r="303" spans="3:15" s="18" customFormat="1" x14ac:dyDescent="0.2">
      <c r="C303" s="107" t="s">
        <v>0</v>
      </c>
      <c r="D303" s="107" t="s">
        <v>0</v>
      </c>
      <c r="N303" s="107" t="s">
        <v>0</v>
      </c>
      <c r="O303" s="107" t="s">
        <v>0</v>
      </c>
    </row>
    <row r="304" spans="3:15" s="18" customFormat="1" x14ac:dyDescent="0.2">
      <c r="C304" s="107" t="s">
        <v>0</v>
      </c>
      <c r="D304" s="107" t="s">
        <v>0</v>
      </c>
      <c r="N304" s="107" t="s">
        <v>0</v>
      </c>
      <c r="O304" s="107" t="s">
        <v>0</v>
      </c>
    </row>
    <row r="305" spans="3:15" s="18" customFormat="1" x14ac:dyDescent="0.2">
      <c r="C305" s="107" t="s">
        <v>0</v>
      </c>
      <c r="D305" s="107" t="s">
        <v>0</v>
      </c>
      <c r="N305" s="107" t="s">
        <v>0</v>
      </c>
      <c r="O305" s="107" t="s">
        <v>0</v>
      </c>
    </row>
    <row r="306" spans="3:15" s="18" customFormat="1" x14ac:dyDescent="0.2">
      <c r="C306" s="107" t="s">
        <v>0</v>
      </c>
      <c r="D306" s="107" t="s">
        <v>0</v>
      </c>
      <c r="N306" s="107" t="s">
        <v>0</v>
      </c>
      <c r="O306" s="107" t="s">
        <v>0</v>
      </c>
    </row>
    <row r="307" spans="3:15" s="18" customFormat="1" x14ac:dyDescent="0.2">
      <c r="C307" s="107" t="s">
        <v>0</v>
      </c>
      <c r="D307" s="107" t="s">
        <v>0</v>
      </c>
      <c r="N307" s="107" t="s">
        <v>0</v>
      </c>
      <c r="O307" s="107" t="s">
        <v>0</v>
      </c>
    </row>
    <row r="308" spans="3:15" s="18" customFormat="1" x14ac:dyDescent="0.2">
      <c r="C308" s="107" t="s">
        <v>0</v>
      </c>
      <c r="D308" s="107" t="s">
        <v>0</v>
      </c>
      <c r="N308" s="107" t="s">
        <v>0</v>
      </c>
      <c r="O308" s="107" t="s">
        <v>0</v>
      </c>
    </row>
    <row r="309" spans="3:15" s="18" customFormat="1" x14ac:dyDescent="0.2">
      <c r="C309" s="107" t="s">
        <v>0</v>
      </c>
      <c r="D309" s="107" t="s">
        <v>0</v>
      </c>
      <c r="N309" s="107" t="s">
        <v>0</v>
      </c>
      <c r="O309" s="107" t="s">
        <v>0</v>
      </c>
    </row>
    <row r="310" spans="3:15" s="18" customFormat="1" x14ac:dyDescent="0.2">
      <c r="C310" s="107" t="s">
        <v>0</v>
      </c>
      <c r="D310" s="107" t="s">
        <v>0</v>
      </c>
      <c r="N310" s="107" t="s">
        <v>0</v>
      </c>
      <c r="O310" s="107" t="s">
        <v>0</v>
      </c>
    </row>
    <row r="311" spans="3:15" s="18" customFormat="1" x14ac:dyDescent="0.2">
      <c r="C311" s="107" t="s">
        <v>0</v>
      </c>
      <c r="D311" s="107" t="s">
        <v>0</v>
      </c>
      <c r="N311" s="107" t="s">
        <v>0</v>
      </c>
      <c r="O311" s="107" t="s">
        <v>0</v>
      </c>
    </row>
    <row r="312" spans="3:15" s="18" customFormat="1" x14ac:dyDescent="0.2">
      <c r="C312" s="107" t="s">
        <v>0</v>
      </c>
      <c r="D312" s="107" t="s">
        <v>0</v>
      </c>
      <c r="N312" s="107" t="s">
        <v>0</v>
      </c>
      <c r="O312" s="107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tabColor rgb="FFFFFF66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108" customWidth="1"/>
    <col min="2" max="2" width="50.85546875" style="108" customWidth="1"/>
    <col min="3" max="4" width="0.85546875" style="108" customWidth="1"/>
    <col min="5" max="13" width="10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172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109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10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124</v>
      </c>
      <c r="F3" s="22" t="s">
        <v>125</v>
      </c>
      <c r="G3" s="22" t="s">
        <v>126</v>
      </c>
      <c r="H3" s="173" t="s">
        <v>127</v>
      </c>
      <c r="I3" s="174"/>
      <c r="J3" s="175"/>
      <c r="K3" s="22" t="s">
        <v>128</v>
      </c>
      <c r="L3" s="22" t="s">
        <v>129</v>
      </c>
      <c r="M3" s="22" t="s">
        <v>130</v>
      </c>
      <c r="N3" s="22" t="s">
        <v>0</v>
      </c>
      <c r="O3" s="23" t="s">
        <v>0</v>
      </c>
    </row>
    <row r="4" spans="1:27" s="31" customFormat="1" x14ac:dyDescent="0.2">
      <c r="A4" s="56"/>
      <c r="B4" s="111" t="s">
        <v>41</v>
      </c>
      <c r="C4" s="112" t="s">
        <v>0</v>
      </c>
      <c r="D4" s="112" t="s">
        <v>0</v>
      </c>
      <c r="E4" s="27">
        <f>E5+E8+E47</f>
        <v>6619</v>
      </c>
      <c r="F4" s="27">
        <f t="shared" ref="F4:M4" si="0">F5+F8+F47</f>
        <v>7396</v>
      </c>
      <c r="G4" s="27">
        <f t="shared" si="0"/>
        <v>8477</v>
      </c>
      <c r="H4" s="28">
        <f t="shared" si="0"/>
        <v>9120</v>
      </c>
      <c r="I4" s="27">
        <f t="shared" si="0"/>
        <v>8691</v>
      </c>
      <c r="J4" s="29">
        <f t="shared" si="0"/>
        <v>8785</v>
      </c>
      <c r="K4" s="27">
        <f t="shared" si="0"/>
        <v>9778</v>
      </c>
      <c r="L4" s="27">
        <f t="shared" si="0"/>
        <v>10114</v>
      </c>
      <c r="M4" s="27">
        <f t="shared" si="0"/>
        <v>10643</v>
      </c>
      <c r="N4" s="113" t="s">
        <v>0</v>
      </c>
      <c r="O4" s="30" t="s">
        <v>0</v>
      </c>
      <c r="AA4" s="32" t="s">
        <v>8</v>
      </c>
    </row>
    <row r="5" spans="1:27" s="18" customFormat="1" x14ac:dyDescent="0.2">
      <c r="A5" s="70"/>
      <c r="B5" s="114" t="s">
        <v>42</v>
      </c>
      <c r="C5" s="115" t="s">
        <v>0</v>
      </c>
      <c r="D5" s="116" t="s">
        <v>0</v>
      </c>
      <c r="E5" s="59">
        <f>SUM(E6:E7)</f>
        <v>5656</v>
      </c>
      <c r="F5" s="59">
        <f t="shared" ref="F5:M5" si="1">SUM(F6:F7)</f>
        <v>6256</v>
      </c>
      <c r="G5" s="59">
        <f t="shared" si="1"/>
        <v>6955</v>
      </c>
      <c r="H5" s="60">
        <f t="shared" si="1"/>
        <v>7951</v>
      </c>
      <c r="I5" s="59">
        <f t="shared" si="1"/>
        <v>7635</v>
      </c>
      <c r="J5" s="61">
        <f t="shared" si="1"/>
        <v>7709</v>
      </c>
      <c r="K5" s="59">
        <f t="shared" si="1"/>
        <v>8642</v>
      </c>
      <c r="L5" s="59">
        <f t="shared" si="1"/>
        <v>8917</v>
      </c>
      <c r="M5" s="59">
        <f t="shared" si="1"/>
        <v>9381</v>
      </c>
      <c r="N5" s="117" t="s">
        <v>0</v>
      </c>
      <c r="O5" s="68" t="s">
        <v>0</v>
      </c>
      <c r="AA5" s="41">
        <v>1</v>
      </c>
    </row>
    <row r="6" spans="1:27" s="18" customFormat="1" x14ac:dyDescent="0.2">
      <c r="A6" s="70"/>
      <c r="B6" s="118" t="s">
        <v>43</v>
      </c>
      <c r="C6" s="119" t="s">
        <v>0</v>
      </c>
      <c r="D6" s="115" t="s">
        <v>0</v>
      </c>
      <c r="E6" s="36">
        <v>4961</v>
      </c>
      <c r="F6" s="36">
        <v>5460</v>
      </c>
      <c r="G6" s="36">
        <v>6955</v>
      </c>
      <c r="H6" s="37">
        <v>6845</v>
      </c>
      <c r="I6" s="36">
        <v>6561</v>
      </c>
      <c r="J6" s="38">
        <v>6635</v>
      </c>
      <c r="K6" s="36">
        <v>7832</v>
      </c>
      <c r="L6" s="36">
        <v>8080</v>
      </c>
      <c r="M6" s="36">
        <v>8502</v>
      </c>
      <c r="N6" s="120" t="s">
        <v>0</v>
      </c>
      <c r="O6" s="69" t="s">
        <v>0</v>
      </c>
      <c r="AA6" s="32" t="s">
        <v>11</v>
      </c>
    </row>
    <row r="7" spans="1:27" s="18" customFormat="1" x14ac:dyDescent="0.2">
      <c r="A7" s="70"/>
      <c r="B7" s="118" t="s">
        <v>44</v>
      </c>
      <c r="C7" s="119" t="s">
        <v>0</v>
      </c>
      <c r="D7" s="121" t="s">
        <v>0</v>
      </c>
      <c r="E7" s="51">
        <v>695</v>
      </c>
      <c r="F7" s="51">
        <v>796</v>
      </c>
      <c r="G7" s="51">
        <v>0</v>
      </c>
      <c r="H7" s="52">
        <v>1106</v>
      </c>
      <c r="I7" s="51">
        <v>1074</v>
      </c>
      <c r="J7" s="53">
        <v>1074</v>
      </c>
      <c r="K7" s="51">
        <v>810</v>
      </c>
      <c r="L7" s="51">
        <v>837</v>
      </c>
      <c r="M7" s="51">
        <v>879</v>
      </c>
      <c r="N7" s="122" t="s">
        <v>0</v>
      </c>
      <c r="O7" s="69" t="s">
        <v>0</v>
      </c>
      <c r="AA7" s="41">
        <v>1</v>
      </c>
    </row>
    <row r="8" spans="1:27" s="18" customFormat="1" x14ac:dyDescent="0.25">
      <c r="A8" s="64"/>
      <c r="B8" s="114" t="s">
        <v>45</v>
      </c>
      <c r="C8" s="119" t="s">
        <v>0</v>
      </c>
      <c r="D8" s="123" t="s">
        <v>0</v>
      </c>
      <c r="E8" s="59">
        <f>SUM(E9:E46)</f>
        <v>963</v>
      </c>
      <c r="F8" s="59">
        <f t="shared" ref="F8:M8" si="2">SUM(F9:F46)</f>
        <v>1140</v>
      </c>
      <c r="G8" s="59">
        <f t="shared" si="2"/>
        <v>1522</v>
      </c>
      <c r="H8" s="60">
        <f t="shared" si="2"/>
        <v>1169</v>
      </c>
      <c r="I8" s="59">
        <f t="shared" si="2"/>
        <v>1056</v>
      </c>
      <c r="J8" s="61">
        <f t="shared" si="2"/>
        <v>1076</v>
      </c>
      <c r="K8" s="59">
        <f t="shared" si="2"/>
        <v>1136</v>
      </c>
      <c r="L8" s="59">
        <f t="shared" si="2"/>
        <v>1197</v>
      </c>
      <c r="M8" s="59">
        <f t="shared" si="2"/>
        <v>1262</v>
      </c>
      <c r="N8" s="124" t="s">
        <v>0</v>
      </c>
      <c r="O8" s="69" t="s">
        <v>0</v>
      </c>
      <c r="AA8" s="32" t="s">
        <v>14</v>
      </c>
    </row>
    <row r="9" spans="1:27" s="18" customFormat="1" x14ac:dyDescent="0.25">
      <c r="A9" s="64"/>
      <c r="B9" s="125" t="s">
        <v>46</v>
      </c>
      <c r="C9" s="119" t="s">
        <v>0</v>
      </c>
      <c r="D9" s="115" t="s">
        <v>0</v>
      </c>
      <c r="E9" s="36">
        <v>29</v>
      </c>
      <c r="F9" s="36">
        <v>60</v>
      </c>
      <c r="G9" s="36">
        <v>33</v>
      </c>
      <c r="H9" s="37">
        <v>0</v>
      </c>
      <c r="I9" s="36">
        <v>0</v>
      </c>
      <c r="J9" s="38">
        <v>0</v>
      </c>
      <c r="K9" s="36">
        <v>0</v>
      </c>
      <c r="L9" s="36">
        <v>0</v>
      </c>
      <c r="M9" s="36">
        <v>0</v>
      </c>
      <c r="N9" s="120" t="s">
        <v>0</v>
      </c>
      <c r="O9" s="69" t="s">
        <v>0</v>
      </c>
      <c r="AA9" s="18" t="s">
        <v>0</v>
      </c>
    </row>
    <row r="10" spans="1:27" s="18" customFormat="1" x14ac:dyDescent="0.25">
      <c r="A10" s="64"/>
      <c r="B10" s="125" t="s">
        <v>47</v>
      </c>
      <c r="C10" s="119" t="s">
        <v>0</v>
      </c>
      <c r="D10" s="119" t="s">
        <v>0</v>
      </c>
      <c r="E10" s="44">
        <v>0</v>
      </c>
      <c r="F10" s="44">
        <v>0</v>
      </c>
      <c r="G10" s="44">
        <v>0</v>
      </c>
      <c r="H10" s="45">
        <v>0</v>
      </c>
      <c r="I10" s="44">
        <v>50</v>
      </c>
      <c r="J10" s="46">
        <v>50</v>
      </c>
      <c r="K10" s="44">
        <v>0</v>
      </c>
      <c r="L10" s="44">
        <v>0</v>
      </c>
      <c r="M10" s="44">
        <v>0</v>
      </c>
      <c r="N10" s="126" t="s">
        <v>0</v>
      </c>
      <c r="O10" s="69" t="s">
        <v>0</v>
      </c>
    </row>
    <row r="11" spans="1:27" s="18" customFormat="1" x14ac:dyDescent="0.25">
      <c r="A11" s="64"/>
      <c r="B11" s="125" t="s">
        <v>48</v>
      </c>
      <c r="C11" s="119" t="s">
        <v>0</v>
      </c>
      <c r="D11" s="119" t="s">
        <v>0</v>
      </c>
      <c r="E11" s="44">
        <v>0</v>
      </c>
      <c r="F11" s="44">
        <v>0</v>
      </c>
      <c r="G11" s="44">
        <v>362</v>
      </c>
      <c r="H11" s="45">
        <v>0</v>
      </c>
      <c r="I11" s="44">
        <v>11</v>
      </c>
      <c r="J11" s="46">
        <v>9</v>
      </c>
      <c r="K11" s="44">
        <v>0</v>
      </c>
      <c r="L11" s="44">
        <v>0</v>
      </c>
      <c r="M11" s="44">
        <v>0</v>
      </c>
      <c r="N11" s="126" t="s">
        <v>0</v>
      </c>
      <c r="O11" s="69" t="s">
        <v>0</v>
      </c>
    </row>
    <row r="12" spans="1:27" s="18" customFormat="1" x14ac:dyDescent="0.25">
      <c r="A12" s="64"/>
      <c r="B12" s="125" t="s">
        <v>49</v>
      </c>
      <c r="C12" s="119" t="s">
        <v>0</v>
      </c>
      <c r="D12" s="119" t="s">
        <v>0</v>
      </c>
      <c r="E12" s="44">
        <v>0</v>
      </c>
      <c r="F12" s="44">
        <v>0</v>
      </c>
      <c r="G12" s="44">
        <v>0</v>
      </c>
      <c r="H12" s="45">
        <v>0</v>
      </c>
      <c r="I12" s="44">
        <v>0</v>
      </c>
      <c r="J12" s="46">
        <v>0</v>
      </c>
      <c r="K12" s="44">
        <v>0</v>
      </c>
      <c r="L12" s="44">
        <v>0</v>
      </c>
      <c r="M12" s="44">
        <v>0</v>
      </c>
      <c r="N12" s="126" t="s">
        <v>0</v>
      </c>
      <c r="O12" s="69" t="s">
        <v>0</v>
      </c>
    </row>
    <row r="13" spans="1:27" s="18" customFormat="1" x14ac:dyDescent="0.25">
      <c r="A13" s="64"/>
      <c r="B13" s="125" t="s">
        <v>50</v>
      </c>
      <c r="C13" s="119" t="s">
        <v>0</v>
      </c>
      <c r="D13" s="119" t="s">
        <v>0</v>
      </c>
      <c r="E13" s="44">
        <v>0</v>
      </c>
      <c r="F13" s="44">
        <v>0</v>
      </c>
      <c r="G13" s="44">
        <v>0</v>
      </c>
      <c r="H13" s="45">
        <v>0</v>
      </c>
      <c r="I13" s="44">
        <v>0</v>
      </c>
      <c r="J13" s="46">
        <v>0</v>
      </c>
      <c r="K13" s="44">
        <v>0</v>
      </c>
      <c r="L13" s="44">
        <v>0</v>
      </c>
      <c r="M13" s="44">
        <v>0</v>
      </c>
      <c r="N13" s="126" t="s">
        <v>0</v>
      </c>
      <c r="O13" s="69" t="s">
        <v>0</v>
      </c>
    </row>
    <row r="14" spans="1:27" s="18" customFormat="1" x14ac:dyDescent="0.25">
      <c r="A14" s="64"/>
      <c r="B14" s="125" t="s">
        <v>51</v>
      </c>
      <c r="C14" s="119" t="s">
        <v>0</v>
      </c>
      <c r="D14" s="119" t="s">
        <v>0</v>
      </c>
      <c r="E14" s="44">
        <v>0</v>
      </c>
      <c r="F14" s="44">
        <v>4</v>
      </c>
      <c r="G14" s="44">
        <v>28</v>
      </c>
      <c r="H14" s="45">
        <v>0</v>
      </c>
      <c r="I14" s="44">
        <v>0</v>
      </c>
      <c r="J14" s="46">
        <v>0</v>
      </c>
      <c r="K14" s="44">
        <v>5</v>
      </c>
      <c r="L14" s="44">
        <v>0</v>
      </c>
      <c r="M14" s="44">
        <v>0</v>
      </c>
      <c r="N14" s="126" t="s">
        <v>0</v>
      </c>
      <c r="O14" s="69" t="s">
        <v>0</v>
      </c>
    </row>
    <row r="15" spans="1:27" s="18" customFormat="1" x14ac:dyDescent="0.25">
      <c r="A15" s="64"/>
      <c r="B15" s="125" t="s">
        <v>52</v>
      </c>
      <c r="C15" s="119" t="s">
        <v>0</v>
      </c>
      <c r="D15" s="119" t="s">
        <v>0</v>
      </c>
      <c r="E15" s="44">
        <v>73</v>
      </c>
      <c r="F15" s="44">
        <v>128</v>
      </c>
      <c r="G15" s="44">
        <v>95</v>
      </c>
      <c r="H15" s="45">
        <v>0</v>
      </c>
      <c r="I15" s="44">
        <v>0</v>
      </c>
      <c r="J15" s="46">
        <v>0</v>
      </c>
      <c r="K15" s="44">
        <v>0</v>
      </c>
      <c r="L15" s="44">
        <v>0</v>
      </c>
      <c r="M15" s="44">
        <v>0</v>
      </c>
      <c r="N15" s="126" t="s">
        <v>0</v>
      </c>
      <c r="O15" s="69" t="s">
        <v>0</v>
      </c>
    </row>
    <row r="16" spans="1:27" s="18" customFormat="1" x14ac:dyDescent="0.25">
      <c r="A16" s="64"/>
      <c r="B16" s="125" t="s">
        <v>53</v>
      </c>
      <c r="C16" s="119" t="s">
        <v>0</v>
      </c>
      <c r="D16" s="119" t="s">
        <v>0</v>
      </c>
      <c r="E16" s="44">
        <v>0</v>
      </c>
      <c r="F16" s="44">
        <v>0</v>
      </c>
      <c r="G16" s="44">
        <v>0</v>
      </c>
      <c r="H16" s="45">
        <v>0</v>
      </c>
      <c r="I16" s="44">
        <v>0</v>
      </c>
      <c r="J16" s="46">
        <v>0</v>
      </c>
      <c r="K16" s="44">
        <v>0</v>
      </c>
      <c r="L16" s="44">
        <v>0</v>
      </c>
      <c r="M16" s="44">
        <v>0</v>
      </c>
      <c r="N16" s="126" t="s">
        <v>0</v>
      </c>
      <c r="O16" s="69" t="s">
        <v>0</v>
      </c>
    </row>
    <row r="17" spans="1:15" s="18" customFormat="1" x14ac:dyDescent="0.25">
      <c r="A17" s="64"/>
      <c r="B17" s="125" t="s">
        <v>54</v>
      </c>
      <c r="C17" s="119" t="s">
        <v>0</v>
      </c>
      <c r="D17" s="119" t="s">
        <v>0</v>
      </c>
      <c r="E17" s="44">
        <v>63</v>
      </c>
      <c r="F17" s="44">
        <v>46</v>
      </c>
      <c r="G17" s="44">
        <v>19</v>
      </c>
      <c r="H17" s="45">
        <v>0</v>
      </c>
      <c r="I17" s="44">
        <v>11</v>
      </c>
      <c r="J17" s="46">
        <v>10</v>
      </c>
      <c r="K17" s="44">
        <v>30</v>
      </c>
      <c r="L17" s="44">
        <v>35</v>
      </c>
      <c r="M17" s="44">
        <v>40</v>
      </c>
      <c r="N17" s="126" t="s">
        <v>0</v>
      </c>
      <c r="O17" s="69" t="s">
        <v>0</v>
      </c>
    </row>
    <row r="18" spans="1:15" s="18" customFormat="1" x14ac:dyDescent="0.25">
      <c r="A18" s="64"/>
      <c r="B18" s="125" t="s">
        <v>55</v>
      </c>
      <c r="C18" s="119" t="s">
        <v>0</v>
      </c>
      <c r="D18" s="119" t="s">
        <v>0</v>
      </c>
      <c r="E18" s="44">
        <v>0</v>
      </c>
      <c r="F18" s="44">
        <v>0</v>
      </c>
      <c r="G18" s="44">
        <v>0</v>
      </c>
      <c r="H18" s="45">
        <v>0</v>
      </c>
      <c r="I18" s="44">
        <v>0</v>
      </c>
      <c r="J18" s="46">
        <v>0</v>
      </c>
      <c r="K18" s="44">
        <v>0</v>
      </c>
      <c r="L18" s="44">
        <v>0</v>
      </c>
      <c r="M18" s="44">
        <v>0</v>
      </c>
      <c r="N18" s="126" t="s">
        <v>0</v>
      </c>
      <c r="O18" s="69" t="s">
        <v>0</v>
      </c>
    </row>
    <row r="19" spans="1:15" s="18" customFormat="1" x14ac:dyDescent="0.25">
      <c r="A19" s="64"/>
      <c r="B19" s="125" t="s">
        <v>56</v>
      </c>
      <c r="C19" s="119" t="s">
        <v>0</v>
      </c>
      <c r="D19" s="119" t="s">
        <v>0</v>
      </c>
      <c r="E19" s="44">
        <v>0</v>
      </c>
      <c r="F19" s="44">
        <v>0</v>
      </c>
      <c r="G19" s="44">
        <v>0</v>
      </c>
      <c r="H19" s="45">
        <v>0</v>
      </c>
      <c r="I19" s="44">
        <v>0</v>
      </c>
      <c r="J19" s="46">
        <v>0</v>
      </c>
      <c r="K19" s="44">
        <v>0</v>
      </c>
      <c r="L19" s="44">
        <v>0</v>
      </c>
      <c r="M19" s="44">
        <v>0</v>
      </c>
      <c r="N19" s="126" t="s">
        <v>0</v>
      </c>
      <c r="O19" s="69" t="s">
        <v>0</v>
      </c>
    </row>
    <row r="20" spans="1:15" s="18" customFormat="1" x14ac:dyDescent="0.25">
      <c r="A20" s="64"/>
      <c r="B20" s="125" t="s">
        <v>57</v>
      </c>
      <c r="C20" s="119" t="s">
        <v>0</v>
      </c>
      <c r="D20" s="119" t="s">
        <v>0</v>
      </c>
      <c r="E20" s="44">
        <v>0</v>
      </c>
      <c r="F20" s="44">
        <v>0</v>
      </c>
      <c r="G20" s="44">
        <v>0</v>
      </c>
      <c r="H20" s="45">
        <v>0</v>
      </c>
      <c r="I20" s="44">
        <v>0</v>
      </c>
      <c r="J20" s="46">
        <v>0</v>
      </c>
      <c r="K20" s="44">
        <v>0</v>
      </c>
      <c r="L20" s="44">
        <v>0</v>
      </c>
      <c r="M20" s="44">
        <v>0</v>
      </c>
      <c r="N20" s="126" t="s">
        <v>0</v>
      </c>
      <c r="O20" s="69" t="s">
        <v>0</v>
      </c>
    </row>
    <row r="21" spans="1:15" s="18" customFormat="1" x14ac:dyDescent="0.25">
      <c r="A21" s="64"/>
      <c r="B21" s="125" t="s">
        <v>58</v>
      </c>
      <c r="C21" s="119" t="s">
        <v>0</v>
      </c>
      <c r="D21" s="119" t="s">
        <v>0</v>
      </c>
      <c r="E21" s="44">
        <v>0</v>
      </c>
      <c r="F21" s="44">
        <v>0</v>
      </c>
      <c r="G21" s="44">
        <v>38</v>
      </c>
      <c r="H21" s="45">
        <v>0</v>
      </c>
      <c r="I21" s="44">
        <v>3</v>
      </c>
      <c r="J21" s="46">
        <v>2</v>
      </c>
      <c r="K21" s="44">
        <v>0</v>
      </c>
      <c r="L21" s="44">
        <v>0</v>
      </c>
      <c r="M21" s="44">
        <v>0</v>
      </c>
      <c r="N21" s="126" t="s">
        <v>0</v>
      </c>
      <c r="O21" s="69" t="s">
        <v>0</v>
      </c>
    </row>
    <row r="22" spans="1:15" s="18" customFormat="1" x14ac:dyDescent="0.25">
      <c r="A22" s="64"/>
      <c r="B22" s="125" t="s">
        <v>59</v>
      </c>
      <c r="C22" s="119" t="s">
        <v>0</v>
      </c>
      <c r="D22" s="119" t="s">
        <v>0</v>
      </c>
      <c r="E22" s="44">
        <v>0</v>
      </c>
      <c r="F22" s="44">
        <v>0</v>
      </c>
      <c r="G22" s="44">
        <v>0</v>
      </c>
      <c r="H22" s="45">
        <v>0</v>
      </c>
      <c r="I22" s="44">
        <v>0</v>
      </c>
      <c r="J22" s="46">
        <v>0</v>
      </c>
      <c r="K22" s="44">
        <v>0</v>
      </c>
      <c r="L22" s="44">
        <v>0</v>
      </c>
      <c r="M22" s="44">
        <v>0</v>
      </c>
      <c r="N22" s="126" t="s">
        <v>0</v>
      </c>
      <c r="O22" s="69" t="s">
        <v>0</v>
      </c>
    </row>
    <row r="23" spans="1:15" s="18" customFormat="1" x14ac:dyDescent="0.25">
      <c r="A23" s="64"/>
      <c r="B23" s="125" t="s">
        <v>60</v>
      </c>
      <c r="C23" s="119" t="s">
        <v>0</v>
      </c>
      <c r="D23" s="119" t="s">
        <v>0</v>
      </c>
      <c r="E23" s="44">
        <v>0</v>
      </c>
      <c r="F23" s="44">
        <v>0</v>
      </c>
      <c r="G23" s="44">
        <v>0</v>
      </c>
      <c r="H23" s="45">
        <v>0</v>
      </c>
      <c r="I23" s="44">
        <v>0</v>
      </c>
      <c r="J23" s="46">
        <v>0</v>
      </c>
      <c r="K23" s="44">
        <v>0</v>
      </c>
      <c r="L23" s="44">
        <v>0</v>
      </c>
      <c r="M23" s="44">
        <v>0</v>
      </c>
      <c r="N23" s="126" t="s">
        <v>0</v>
      </c>
      <c r="O23" s="69" t="s">
        <v>0</v>
      </c>
    </row>
    <row r="24" spans="1:15" s="18" customFormat="1" x14ac:dyDescent="0.25">
      <c r="A24" s="64"/>
      <c r="B24" s="125" t="s">
        <v>61</v>
      </c>
      <c r="C24" s="119" t="s">
        <v>0</v>
      </c>
      <c r="D24" s="119" t="s">
        <v>0</v>
      </c>
      <c r="E24" s="44">
        <v>7</v>
      </c>
      <c r="F24" s="44">
        <v>14</v>
      </c>
      <c r="G24" s="44">
        <v>5</v>
      </c>
      <c r="H24" s="45">
        <v>0</v>
      </c>
      <c r="I24" s="44">
        <v>5</v>
      </c>
      <c r="J24" s="46">
        <v>5</v>
      </c>
      <c r="K24" s="44">
        <v>0</v>
      </c>
      <c r="L24" s="44">
        <v>0</v>
      </c>
      <c r="M24" s="44">
        <v>0</v>
      </c>
      <c r="N24" s="126" t="s">
        <v>0</v>
      </c>
      <c r="O24" s="69" t="s">
        <v>0</v>
      </c>
    </row>
    <row r="25" spans="1:15" s="18" customFormat="1" x14ac:dyDescent="0.25">
      <c r="A25" s="64"/>
      <c r="B25" s="125" t="s">
        <v>62</v>
      </c>
      <c r="C25" s="119" t="s">
        <v>0</v>
      </c>
      <c r="D25" s="119" t="s">
        <v>0</v>
      </c>
      <c r="E25" s="44">
        <v>0</v>
      </c>
      <c r="F25" s="44">
        <v>0</v>
      </c>
      <c r="G25" s="44">
        <v>3</v>
      </c>
      <c r="H25" s="45">
        <v>0</v>
      </c>
      <c r="I25" s="44">
        <v>0</v>
      </c>
      <c r="J25" s="46">
        <v>0</v>
      </c>
      <c r="K25" s="44">
        <v>0</v>
      </c>
      <c r="L25" s="44">
        <v>0</v>
      </c>
      <c r="M25" s="44">
        <v>0</v>
      </c>
      <c r="N25" s="126" t="s">
        <v>0</v>
      </c>
      <c r="O25" s="69" t="s">
        <v>0</v>
      </c>
    </row>
    <row r="26" spans="1:15" s="18" customFormat="1" x14ac:dyDescent="0.25">
      <c r="A26" s="64"/>
      <c r="B26" s="125" t="s">
        <v>63</v>
      </c>
      <c r="C26" s="119" t="s">
        <v>0</v>
      </c>
      <c r="D26" s="119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126" t="s">
        <v>0</v>
      </c>
      <c r="O26" s="69" t="s">
        <v>0</v>
      </c>
    </row>
    <row r="27" spans="1:15" s="18" customFormat="1" x14ac:dyDescent="0.25">
      <c r="A27" s="64"/>
      <c r="B27" s="125" t="s">
        <v>64</v>
      </c>
      <c r="C27" s="119" t="s">
        <v>0</v>
      </c>
      <c r="D27" s="119" t="s">
        <v>0</v>
      </c>
      <c r="E27" s="44">
        <v>0</v>
      </c>
      <c r="F27" s="44">
        <v>0</v>
      </c>
      <c r="G27" s="44">
        <v>0</v>
      </c>
      <c r="H27" s="45">
        <v>0</v>
      </c>
      <c r="I27" s="44">
        <v>0</v>
      </c>
      <c r="J27" s="46">
        <v>0</v>
      </c>
      <c r="K27" s="44">
        <v>0</v>
      </c>
      <c r="L27" s="44">
        <v>0</v>
      </c>
      <c r="M27" s="44">
        <v>0</v>
      </c>
      <c r="N27" s="126" t="s">
        <v>0</v>
      </c>
      <c r="O27" s="69" t="s">
        <v>0</v>
      </c>
    </row>
    <row r="28" spans="1:15" s="18" customFormat="1" x14ac:dyDescent="0.25">
      <c r="A28" s="64"/>
      <c r="B28" s="125" t="s">
        <v>65</v>
      </c>
      <c r="C28" s="119" t="s">
        <v>0</v>
      </c>
      <c r="D28" s="119" t="s">
        <v>0</v>
      </c>
      <c r="E28" s="44">
        <v>0</v>
      </c>
      <c r="F28" s="44">
        <v>0</v>
      </c>
      <c r="G28" s="44">
        <v>0</v>
      </c>
      <c r="H28" s="45">
        <v>0</v>
      </c>
      <c r="I28" s="44">
        <v>0</v>
      </c>
      <c r="J28" s="46">
        <v>0</v>
      </c>
      <c r="K28" s="44">
        <v>0</v>
      </c>
      <c r="L28" s="44">
        <v>0</v>
      </c>
      <c r="M28" s="44">
        <v>0</v>
      </c>
      <c r="N28" s="126" t="s">
        <v>0</v>
      </c>
      <c r="O28" s="69" t="s">
        <v>0</v>
      </c>
    </row>
    <row r="29" spans="1:15" s="18" customFormat="1" x14ac:dyDescent="0.25">
      <c r="A29" s="64"/>
      <c r="B29" s="125" t="s">
        <v>66</v>
      </c>
      <c r="C29" s="119" t="s">
        <v>0</v>
      </c>
      <c r="D29" s="119" t="s">
        <v>0</v>
      </c>
      <c r="E29" s="44">
        <v>0</v>
      </c>
      <c r="F29" s="44">
        <v>0</v>
      </c>
      <c r="G29" s="44">
        <v>0</v>
      </c>
      <c r="H29" s="45">
        <v>0</v>
      </c>
      <c r="I29" s="44">
        <v>0</v>
      </c>
      <c r="J29" s="46">
        <v>0</v>
      </c>
      <c r="K29" s="44">
        <v>0</v>
      </c>
      <c r="L29" s="44">
        <v>0</v>
      </c>
      <c r="M29" s="44">
        <v>0</v>
      </c>
      <c r="N29" s="126" t="s">
        <v>0</v>
      </c>
      <c r="O29" s="69" t="s">
        <v>0</v>
      </c>
    </row>
    <row r="30" spans="1:15" s="18" customFormat="1" x14ac:dyDescent="0.25">
      <c r="A30" s="64"/>
      <c r="B30" s="125" t="s">
        <v>67</v>
      </c>
      <c r="C30" s="119" t="s">
        <v>0</v>
      </c>
      <c r="D30" s="119" t="s">
        <v>0</v>
      </c>
      <c r="E30" s="44">
        <v>0</v>
      </c>
      <c r="F30" s="44">
        <v>0</v>
      </c>
      <c r="G30" s="44">
        <v>0</v>
      </c>
      <c r="H30" s="45">
        <v>0</v>
      </c>
      <c r="I30" s="44">
        <v>0</v>
      </c>
      <c r="J30" s="46">
        <v>0</v>
      </c>
      <c r="K30" s="44">
        <v>0</v>
      </c>
      <c r="L30" s="44">
        <v>0</v>
      </c>
      <c r="M30" s="44">
        <v>0</v>
      </c>
      <c r="N30" s="126" t="s">
        <v>0</v>
      </c>
      <c r="O30" s="69" t="s">
        <v>0</v>
      </c>
    </row>
    <row r="31" spans="1:15" s="18" customFormat="1" x14ac:dyDescent="0.25">
      <c r="A31" s="64"/>
      <c r="B31" s="125" t="s">
        <v>68</v>
      </c>
      <c r="C31" s="119" t="s">
        <v>0</v>
      </c>
      <c r="D31" s="119" t="s">
        <v>0</v>
      </c>
      <c r="E31" s="44">
        <v>0</v>
      </c>
      <c r="F31" s="44">
        <v>0</v>
      </c>
      <c r="G31" s="44">
        <v>0</v>
      </c>
      <c r="H31" s="45">
        <v>0</v>
      </c>
      <c r="I31" s="44">
        <v>0</v>
      </c>
      <c r="J31" s="46">
        <v>0</v>
      </c>
      <c r="K31" s="44">
        <v>0</v>
      </c>
      <c r="L31" s="44">
        <v>0</v>
      </c>
      <c r="M31" s="44">
        <v>0</v>
      </c>
      <c r="N31" s="126" t="s">
        <v>0</v>
      </c>
      <c r="O31" s="69" t="s">
        <v>0</v>
      </c>
    </row>
    <row r="32" spans="1:15" s="18" customFormat="1" x14ac:dyDescent="0.25">
      <c r="A32" s="64"/>
      <c r="B32" s="125" t="s">
        <v>69</v>
      </c>
      <c r="C32" s="119" t="s">
        <v>0</v>
      </c>
      <c r="D32" s="119" t="s">
        <v>0</v>
      </c>
      <c r="E32" s="44">
        <v>0</v>
      </c>
      <c r="F32" s="44">
        <v>0</v>
      </c>
      <c r="G32" s="44">
        <v>2</v>
      </c>
      <c r="H32" s="45">
        <v>0</v>
      </c>
      <c r="I32" s="44">
        <v>0</v>
      </c>
      <c r="J32" s="46">
        <v>0</v>
      </c>
      <c r="K32" s="44">
        <v>0</v>
      </c>
      <c r="L32" s="44">
        <v>0</v>
      </c>
      <c r="M32" s="44">
        <v>0</v>
      </c>
      <c r="N32" s="126" t="s">
        <v>0</v>
      </c>
      <c r="O32" s="69" t="s">
        <v>0</v>
      </c>
    </row>
    <row r="33" spans="1:15" s="18" customFormat="1" x14ac:dyDescent="0.25">
      <c r="A33" s="64"/>
      <c r="B33" s="125" t="s">
        <v>70</v>
      </c>
      <c r="C33" s="119" t="s">
        <v>0</v>
      </c>
      <c r="D33" s="119" t="s">
        <v>0</v>
      </c>
      <c r="E33" s="44">
        <v>0</v>
      </c>
      <c r="F33" s="44">
        <v>0</v>
      </c>
      <c r="G33" s="44">
        <v>0</v>
      </c>
      <c r="H33" s="45">
        <v>0</v>
      </c>
      <c r="I33" s="44">
        <v>0</v>
      </c>
      <c r="J33" s="46">
        <v>0</v>
      </c>
      <c r="K33" s="44">
        <v>0</v>
      </c>
      <c r="L33" s="44">
        <v>0</v>
      </c>
      <c r="M33" s="44">
        <v>0</v>
      </c>
      <c r="N33" s="126" t="s">
        <v>0</v>
      </c>
      <c r="O33" s="69" t="s">
        <v>0</v>
      </c>
    </row>
    <row r="34" spans="1:15" s="18" customFormat="1" x14ac:dyDescent="0.25">
      <c r="A34" s="64"/>
      <c r="B34" s="125" t="s">
        <v>71</v>
      </c>
      <c r="C34" s="119" t="s">
        <v>0</v>
      </c>
      <c r="D34" s="119" t="s">
        <v>0</v>
      </c>
      <c r="E34" s="44">
        <v>0</v>
      </c>
      <c r="F34" s="44">
        <v>0</v>
      </c>
      <c r="G34" s="44">
        <v>0</v>
      </c>
      <c r="H34" s="45">
        <v>0</v>
      </c>
      <c r="I34" s="44">
        <v>0</v>
      </c>
      <c r="J34" s="46">
        <v>0</v>
      </c>
      <c r="K34" s="44">
        <v>0</v>
      </c>
      <c r="L34" s="44">
        <v>0</v>
      </c>
      <c r="M34" s="44">
        <v>0</v>
      </c>
      <c r="N34" s="126" t="s">
        <v>0</v>
      </c>
      <c r="O34" s="69" t="s">
        <v>0</v>
      </c>
    </row>
    <row r="35" spans="1:15" s="18" customFormat="1" x14ac:dyDescent="0.25">
      <c r="A35" s="64"/>
      <c r="B35" s="125" t="s">
        <v>72</v>
      </c>
      <c r="C35" s="119" t="s">
        <v>0</v>
      </c>
      <c r="D35" s="119" t="s">
        <v>0</v>
      </c>
      <c r="E35" s="44">
        <v>0</v>
      </c>
      <c r="F35" s="44">
        <v>0</v>
      </c>
      <c r="G35" s="44">
        <v>0</v>
      </c>
      <c r="H35" s="45">
        <v>0</v>
      </c>
      <c r="I35" s="44">
        <v>0</v>
      </c>
      <c r="J35" s="46">
        <v>0</v>
      </c>
      <c r="K35" s="44">
        <v>0</v>
      </c>
      <c r="L35" s="44">
        <v>0</v>
      </c>
      <c r="M35" s="44">
        <v>0</v>
      </c>
      <c r="N35" s="126" t="s">
        <v>0</v>
      </c>
      <c r="O35" s="69" t="s">
        <v>0</v>
      </c>
    </row>
    <row r="36" spans="1:15" s="18" customFormat="1" x14ac:dyDescent="0.25">
      <c r="A36" s="64"/>
      <c r="B36" s="125" t="s">
        <v>73</v>
      </c>
      <c r="C36" s="119" t="s">
        <v>0</v>
      </c>
      <c r="D36" s="119" t="s">
        <v>0</v>
      </c>
      <c r="E36" s="44">
        <v>0</v>
      </c>
      <c r="F36" s="44">
        <v>0</v>
      </c>
      <c r="G36" s="44">
        <v>0</v>
      </c>
      <c r="H36" s="45">
        <v>0</v>
      </c>
      <c r="I36" s="44">
        <v>0</v>
      </c>
      <c r="J36" s="46">
        <v>0</v>
      </c>
      <c r="K36" s="44">
        <v>5</v>
      </c>
      <c r="L36" s="44">
        <v>0</v>
      </c>
      <c r="M36" s="44">
        <v>0</v>
      </c>
      <c r="N36" s="126" t="s">
        <v>0</v>
      </c>
      <c r="O36" s="69" t="s">
        <v>0</v>
      </c>
    </row>
    <row r="37" spans="1:15" s="18" customFormat="1" x14ac:dyDescent="0.25">
      <c r="A37" s="64"/>
      <c r="B37" s="125" t="s">
        <v>74</v>
      </c>
      <c r="C37" s="119" t="s">
        <v>0</v>
      </c>
      <c r="D37" s="119" t="s">
        <v>0</v>
      </c>
      <c r="E37" s="44">
        <v>0</v>
      </c>
      <c r="F37" s="44">
        <v>3</v>
      </c>
      <c r="G37" s="44">
        <v>4</v>
      </c>
      <c r="H37" s="45">
        <v>0</v>
      </c>
      <c r="I37" s="44">
        <v>1</v>
      </c>
      <c r="J37" s="46">
        <v>1</v>
      </c>
      <c r="K37" s="44">
        <v>18</v>
      </c>
      <c r="L37" s="44">
        <v>18</v>
      </c>
      <c r="M37" s="44">
        <v>21</v>
      </c>
      <c r="N37" s="126" t="s">
        <v>0</v>
      </c>
      <c r="O37" s="69" t="s">
        <v>0</v>
      </c>
    </row>
    <row r="38" spans="1:15" s="18" customFormat="1" x14ac:dyDescent="0.25">
      <c r="A38" s="64"/>
      <c r="B38" s="125" t="s">
        <v>75</v>
      </c>
      <c r="C38" s="119" t="s">
        <v>0</v>
      </c>
      <c r="D38" s="119" t="s">
        <v>0</v>
      </c>
      <c r="E38" s="44">
        <v>3</v>
      </c>
      <c r="F38" s="44">
        <v>0</v>
      </c>
      <c r="G38" s="44">
        <v>0</v>
      </c>
      <c r="H38" s="45">
        <v>0</v>
      </c>
      <c r="I38" s="44">
        <v>17</v>
      </c>
      <c r="J38" s="46">
        <v>24</v>
      </c>
      <c r="K38" s="44">
        <v>0</v>
      </c>
      <c r="L38" s="44">
        <v>0</v>
      </c>
      <c r="M38" s="44">
        <v>0</v>
      </c>
      <c r="N38" s="126" t="s">
        <v>0</v>
      </c>
      <c r="O38" s="69" t="s">
        <v>0</v>
      </c>
    </row>
    <row r="39" spans="1:15" s="18" customFormat="1" x14ac:dyDescent="0.25">
      <c r="A39" s="64"/>
      <c r="B39" s="125" t="s">
        <v>76</v>
      </c>
      <c r="C39" s="119" t="s">
        <v>0</v>
      </c>
      <c r="D39" s="119" t="s">
        <v>0</v>
      </c>
      <c r="E39" s="44">
        <v>0</v>
      </c>
      <c r="F39" s="44">
        <v>0</v>
      </c>
      <c r="G39" s="44">
        <v>0</v>
      </c>
      <c r="H39" s="45">
        <v>0</v>
      </c>
      <c r="I39" s="44">
        <v>0</v>
      </c>
      <c r="J39" s="46">
        <v>0</v>
      </c>
      <c r="K39" s="44">
        <v>0</v>
      </c>
      <c r="L39" s="44">
        <v>0</v>
      </c>
      <c r="M39" s="44">
        <v>0</v>
      </c>
      <c r="N39" s="126" t="s">
        <v>0</v>
      </c>
      <c r="O39" s="69" t="s">
        <v>0</v>
      </c>
    </row>
    <row r="40" spans="1:15" s="18" customFormat="1" x14ac:dyDescent="0.25">
      <c r="A40" s="64"/>
      <c r="B40" s="125" t="s">
        <v>77</v>
      </c>
      <c r="C40" s="119" t="s">
        <v>0</v>
      </c>
      <c r="D40" s="119" t="s">
        <v>0</v>
      </c>
      <c r="E40" s="44">
        <v>0</v>
      </c>
      <c r="F40" s="44">
        <v>0</v>
      </c>
      <c r="G40" s="44">
        <v>0</v>
      </c>
      <c r="H40" s="45">
        <v>0</v>
      </c>
      <c r="I40" s="44">
        <v>0</v>
      </c>
      <c r="J40" s="46">
        <v>0</v>
      </c>
      <c r="K40" s="44">
        <v>0</v>
      </c>
      <c r="L40" s="44">
        <v>0</v>
      </c>
      <c r="M40" s="44">
        <v>0</v>
      </c>
      <c r="N40" s="126" t="s">
        <v>0</v>
      </c>
      <c r="O40" s="69" t="s">
        <v>0</v>
      </c>
    </row>
    <row r="41" spans="1:15" s="18" customFormat="1" x14ac:dyDescent="0.25">
      <c r="A41" s="64"/>
      <c r="B41" s="125" t="s">
        <v>78</v>
      </c>
      <c r="C41" s="119" t="s">
        <v>0</v>
      </c>
      <c r="D41" s="119" t="s">
        <v>0</v>
      </c>
      <c r="E41" s="44">
        <v>0</v>
      </c>
      <c r="F41" s="44">
        <v>0</v>
      </c>
      <c r="G41" s="44">
        <v>0</v>
      </c>
      <c r="H41" s="45">
        <v>0</v>
      </c>
      <c r="I41" s="44">
        <v>0</v>
      </c>
      <c r="J41" s="46">
        <v>0</v>
      </c>
      <c r="K41" s="44">
        <v>0</v>
      </c>
      <c r="L41" s="44">
        <v>0</v>
      </c>
      <c r="M41" s="44">
        <v>0</v>
      </c>
      <c r="N41" s="126" t="s">
        <v>0</v>
      </c>
      <c r="O41" s="69" t="s">
        <v>0</v>
      </c>
    </row>
    <row r="42" spans="1:15" s="18" customFormat="1" x14ac:dyDescent="0.25">
      <c r="A42" s="64"/>
      <c r="B42" s="125" t="s">
        <v>79</v>
      </c>
      <c r="C42" s="119" t="s">
        <v>0</v>
      </c>
      <c r="D42" s="119" t="s">
        <v>0</v>
      </c>
      <c r="E42" s="44">
        <v>748</v>
      </c>
      <c r="F42" s="44">
        <v>854</v>
      </c>
      <c r="G42" s="44">
        <v>886</v>
      </c>
      <c r="H42" s="45">
        <v>1169</v>
      </c>
      <c r="I42" s="44">
        <v>934</v>
      </c>
      <c r="J42" s="46">
        <v>952</v>
      </c>
      <c r="K42" s="44">
        <v>972</v>
      </c>
      <c r="L42" s="44">
        <v>1104</v>
      </c>
      <c r="M42" s="44">
        <v>1201</v>
      </c>
      <c r="N42" s="126" t="s">
        <v>0</v>
      </c>
      <c r="O42" s="69" t="s">
        <v>0</v>
      </c>
    </row>
    <row r="43" spans="1:15" s="18" customFormat="1" x14ac:dyDescent="0.25">
      <c r="A43" s="64"/>
      <c r="B43" s="125" t="s">
        <v>80</v>
      </c>
      <c r="C43" s="119" t="s">
        <v>0</v>
      </c>
      <c r="D43" s="119" t="s">
        <v>0</v>
      </c>
      <c r="E43" s="44">
        <v>0</v>
      </c>
      <c r="F43" s="44">
        <v>15</v>
      </c>
      <c r="G43" s="44">
        <v>8</v>
      </c>
      <c r="H43" s="45">
        <v>0</v>
      </c>
      <c r="I43" s="44">
        <v>19</v>
      </c>
      <c r="J43" s="46">
        <v>18</v>
      </c>
      <c r="K43" s="44">
        <v>46</v>
      </c>
      <c r="L43" s="44">
        <v>0</v>
      </c>
      <c r="M43" s="44">
        <v>0</v>
      </c>
      <c r="N43" s="126" t="s">
        <v>0</v>
      </c>
      <c r="O43" s="69" t="s">
        <v>0</v>
      </c>
    </row>
    <row r="44" spans="1:15" s="18" customFormat="1" x14ac:dyDescent="0.25">
      <c r="A44" s="64"/>
      <c r="B44" s="125" t="s">
        <v>81</v>
      </c>
      <c r="C44" s="119" t="s">
        <v>0</v>
      </c>
      <c r="D44" s="119" t="s">
        <v>0</v>
      </c>
      <c r="E44" s="44">
        <v>0</v>
      </c>
      <c r="F44" s="44">
        <v>0</v>
      </c>
      <c r="G44" s="44">
        <v>0</v>
      </c>
      <c r="H44" s="45">
        <v>0</v>
      </c>
      <c r="I44" s="44">
        <v>0</v>
      </c>
      <c r="J44" s="46">
        <v>0</v>
      </c>
      <c r="K44" s="44">
        <v>20</v>
      </c>
      <c r="L44" s="44">
        <v>0</v>
      </c>
      <c r="M44" s="44">
        <v>0</v>
      </c>
      <c r="N44" s="126" t="s">
        <v>0</v>
      </c>
      <c r="O44" s="69" t="s">
        <v>0</v>
      </c>
    </row>
    <row r="45" spans="1:15" s="18" customFormat="1" x14ac:dyDescent="0.25">
      <c r="A45" s="64"/>
      <c r="B45" s="125" t="s">
        <v>82</v>
      </c>
      <c r="C45" s="119" t="s">
        <v>0</v>
      </c>
      <c r="D45" s="119" t="s">
        <v>0</v>
      </c>
      <c r="E45" s="44">
        <v>40</v>
      </c>
      <c r="F45" s="44">
        <v>16</v>
      </c>
      <c r="G45" s="44">
        <v>39</v>
      </c>
      <c r="H45" s="45">
        <v>0</v>
      </c>
      <c r="I45" s="44">
        <v>5</v>
      </c>
      <c r="J45" s="46">
        <v>5</v>
      </c>
      <c r="K45" s="44">
        <v>40</v>
      </c>
      <c r="L45" s="44">
        <v>40</v>
      </c>
      <c r="M45" s="44">
        <v>0</v>
      </c>
      <c r="N45" s="126" t="s">
        <v>0</v>
      </c>
      <c r="O45" s="69" t="s">
        <v>0</v>
      </c>
    </row>
    <row r="46" spans="1:15" s="18" customFormat="1" x14ac:dyDescent="0.25">
      <c r="A46" s="64"/>
      <c r="B46" s="125" t="s">
        <v>83</v>
      </c>
      <c r="C46" s="119" t="s">
        <v>0</v>
      </c>
      <c r="D46" s="121" t="s">
        <v>0</v>
      </c>
      <c r="E46" s="51">
        <v>0</v>
      </c>
      <c r="F46" s="51">
        <v>0</v>
      </c>
      <c r="G46" s="51">
        <v>0</v>
      </c>
      <c r="H46" s="52">
        <v>0</v>
      </c>
      <c r="I46" s="51">
        <v>0</v>
      </c>
      <c r="J46" s="53">
        <v>0</v>
      </c>
      <c r="K46" s="51">
        <v>0</v>
      </c>
      <c r="L46" s="51">
        <v>0</v>
      </c>
      <c r="M46" s="51">
        <v>0</v>
      </c>
      <c r="N46" s="122" t="s">
        <v>0</v>
      </c>
      <c r="O46" s="69" t="s">
        <v>0</v>
      </c>
    </row>
    <row r="47" spans="1:15" s="18" customFormat="1" x14ac:dyDescent="0.2">
      <c r="A47" s="70"/>
      <c r="B47" s="114" t="s">
        <v>84</v>
      </c>
      <c r="C47" s="119" t="s">
        <v>0</v>
      </c>
      <c r="D47" s="123" t="s">
        <v>0</v>
      </c>
      <c r="E47" s="59">
        <f>SUM(E48:E49)</f>
        <v>0</v>
      </c>
      <c r="F47" s="59">
        <f t="shared" ref="F47:M47" si="3">SUM(F48:F49)</f>
        <v>0</v>
      </c>
      <c r="G47" s="59">
        <f t="shared" si="3"/>
        <v>0</v>
      </c>
      <c r="H47" s="60">
        <f t="shared" si="3"/>
        <v>0</v>
      </c>
      <c r="I47" s="59">
        <f t="shared" si="3"/>
        <v>0</v>
      </c>
      <c r="J47" s="61">
        <f t="shared" si="3"/>
        <v>0</v>
      </c>
      <c r="K47" s="59">
        <f t="shared" si="3"/>
        <v>0</v>
      </c>
      <c r="L47" s="59">
        <f t="shared" si="3"/>
        <v>0</v>
      </c>
      <c r="M47" s="59">
        <f t="shared" si="3"/>
        <v>0</v>
      </c>
      <c r="N47" s="124" t="s">
        <v>0</v>
      </c>
      <c r="O47" s="69" t="s">
        <v>0</v>
      </c>
    </row>
    <row r="48" spans="1:15" s="18" customFormat="1" x14ac:dyDescent="0.2">
      <c r="A48" s="70"/>
      <c r="B48" s="118" t="s">
        <v>33</v>
      </c>
      <c r="C48" s="119" t="s">
        <v>0</v>
      </c>
      <c r="D48" s="115" t="s">
        <v>0</v>
      </c>
      <c r="E48" s="36">
        <v>0</v>
      </c>
      <c r="F48" s="36">
        <v>0</v>
      </c>
      <c r="G48" s="36">
        <v>0</v>
      </c>
      <c r="H48" s="37">
        <v>0</v>
      </c>
      <c r="I48" s="36">
        <v>0</v>
      </c>
      <c r="J48" s="38">
        <v>0</v>
      </c>
      <c r="K48" s="36">
        <v>0</v>
      </c>
      <c r="L48" s="36">
        <v>0</v>
      </c>
      <c r="M48" s="36">
        <v>0</v>
      </c>
      <c r="N48" s="120" t="s">
        <v>0</v>
      </c>
      <c r="O48" s="69" t="s">
        <v>0</v>
      </c>
    </row>
    <row r="49" spans="1:18" s="18" customFormat="1" x14ac:dyDescent="0.2">
      <c r="A49" s="70"/>
      <c r="B49" s="118" t="s">
        <v>35</v>
      </c>
      <c r="C49" s="119" t="s">
        <v>0</v>
      </c>
      <c r="D49" s="121" t="s">
        <v>0</v>
      </c>
      <c r="E49" s="51">
        <v>0</v>
      </c>
      <c r="F49" s="51">
        <v>0</v>
      </c>
      <c r="G49" s="51">
        <v>0</v>
      </c>
      <c r="H49" s="52">
        <v>0</v>
      </c>
      <c r="I49" s="51">
        <v>0</v>
      </c>
      <c r="J49" s="53">
        <v>0</v>
      </c>
      <c r="K49" s="51">
        <v>0</v>
      </c>
      <c r="L49" s="51">
        <v>0</v>
      </c>
      <c r="M49" s="51">
        <v>0</v>
      </c>
      <c r="N49" s="122" t="s">
        <v>0</v>
      </c>
      <c r="O49" s="69" t="s">
        <v>0</v>
      </c>
    </row>
    <row r="50" spans="1:18" s="18" customFormat="1" ht="5.0999999999999996" customHeight="1" x14ac:dyDescent="0.2">
      <c r="A50" s="70"/>
      <c r="B50" s="127" t="s">
        <v>0</v>
      </c>
      <c r="C50" s="121" t="s">
        <v>0</v>
      </c>
      <c r="D50" s="128" t="s">
        <v>0</v>
      </c>
      <c r="E50" s="78"/>
      <c r="F50" s="78"/>
      <c r="G50" s="78"/>
      <c r="H50" s="79"/>
      <c r="I50" s="78"/>
      <c r="J50" s="80"/>
      <c r="K50" s="78"/>
      <c r="L50" s="78"/>
      <c r="M50" s="78"/>
      <c r="N50" s="129" t="s">
        <v>0</v>
      </c>
      <c r="O50" s="76" t="s">
        <v>0</v>
      </c>
    </row>
    <row r="51" spans="1:18" s="31" customFormat="1" x14ac:dyDescent="0.25">
      <c r="A51" s="24"/>
      <c r="B51" s="130" t="s">
        <v>85</v>
      </c>
      <c r="C51" s="131" t="s">
        <v>0</v>
      </c>
      <c r="D51" s="132" t="s">
        <v>0</v>
      </c>
      <c r="E51" s="27">
        <f>E52+E59+E62+E63+E64+E72+E73</f>
        <v>0</v>
      </c>
      <c r="F51" s="27">
        <f t="shared" ref="F51:M51" si="4">F52+F59+F62+F63+F64+F72+F73</f>
        <v>0</v>
      </c>
      <c r="G51" s="27">
        <f t="shared" si="4"/>
        <v>190</v>
      </c>
      <c r="H51" s="28">
        <f t="shared" si="4"/>
        <v>0</v>
      </c>
      <c r="I51" s="27">
        <f t="shared" si="4"/>
        <v>91</v>
      </c>
      <c r="J51" s="29">
        <f t="shared" si="4"/>
        <v>91</v>
      </c>
      <c r="K51" s="27">
        <f t="shared" si="4"/>
        <v>0</v>
      </c>
      <c r="L51" s="27">
        <f t="shared" si="4"/>
        <v>0</v>
      </c>
      <c r="M51" s="27">
        <f t="shared" si="4"/>
        <v>0</v>
      </c>
      <c r="N51" s="113" t="s">
        <v>0</v>
      </c>
      <c r="O51" s="113" t="s">
        <v>0</v>
      </c>
      <c r="P51" s="133"/>
      <c r="Q51" s="133"/>
      <c r="R51" s="133"/>
    </row>
    <row r="52" spans="1:18" s="18" customFormat="1" x14ac:dyDescent="0.2">
      <c r="A52" s="70"/>
      <c r="B52" s="114" t="s">
        <v>86</v>
      </c>
      <c r="C52" s="115" t="s">
        <v>0</v>
      </c>
      <c r="D52" s="116" t="s">
        <v>0</v>
      </c>
      <c r="E52" s="36">
        <f>E53+E56</f>
        <v>0</v>
      </c>
      <c r="F52" s="36">
        <f t="shared" ref="F52:M52" si="5">F53+F56</f>
        <v>0</v>
      </c>
      <c r="G52" s="36">
        <f t="shared" si="5"/>
        <v>0</v>
      </c>
      <c r="H52" s="37">
        <f t="shared" si="5"/>
        <v>0</v>
      </c>
      <c r="I52" s="36">
        <f t="shared" si="5"/>
        <v>0</v>
      </c>
      <c r="J52" s="38">
        <f t="shared" si="5"/>
        <v>0</v>
      </c>
      <c r="K52" s="36">
        <f t="shared" si="5"/>
        <v>0</v>
      </c>
      <c r="L52" s="36">
        <f t="shared" si="5"/>
        <v>0</v>
      </c>
      <c r="M52" s="36">
        <f t="shared" si="5"/>
        <v>0</v>
      </c>
      <c r="N52" s="117" t="s">
        <v>0</v>
      </c>
      <c r="O52" s="68" t="s">
        <v>0</v>
      </c>
    </row>
    <row r="53" spans="1:18" s="18" customFormat="1" x14ac:dyDescent="0.2">
      <c r="A53" s="70"/>
      <c r="B53" s="118" t="s">
        <v>87</v>
      </c>
      <c r="C53" s="119" t="s">
        <v>0</v>
      </c>
      <c r="D53" s="128" t="s">
        <v>0</v>
      </c>
      <c r="E53" s="51">
        <f>SUM(E54:E55)</f>
        <v>0</v>
      </c>
      <c r="F53" s="51">
        <f t="shared" ref="F53:M53" si="6">SUM(F54:F55)</f>
        <v>0</v>
      </c>
      <c r="G53" s="51">
        <f t="shared" si="6"/>
        <v>0</v>
      </c>
      <c r="H53" s="52">
        <f t="shared" si="6"/>
        <v>0</v>
      </c>
      <c r="I53" s="51">
        <f t="shared" si="6"/>
        <v>0</v>
      </c>
      <c r="J53" s="53">
        <f t="shared" si="6"/>
        <v>0</v>
      </c>
      <c r="K53" s="51">
        <f t="shared" si="6"/>
        <v>0</v>
      </c>
      <c r="L53" s="51">
        <f t="shared" si="6"/>
        <v>0</v>
      </c>
      <c r="M53" s="51">
        <f t="shared" si="6"/>
        <v>0</v>
      </c>
      <c r="N53" s="129" t="s">
        <v>0</v>
      </c>
      <c r="O53" s="69" t="s">
        <v>0</v>
      </c>
    </row>
    <row r="54" spans="1:18" s="18" customFormat="1" x14ac:dyDescent="0.2">
      <c r="A54" s="70"/>
      <c r="B54" s="134" t="s">
        <v>88</v>
      </c>
      <c r="C54" s="119" t="s">
        <v>0</v>
      </c>
      <c r="D54" s="115" t="s">
        <v>0</v>
      </c>
      <c r="E54" s="36">
        <v>0</v>
      </c>
      <c r="F54" s="36">
        <v>0</v>
      </c>
      <c r="G54" s="36">
        <v>0</v>
      </c>
      <c r="H54" s="37">
        <v>0</v>
      </c>
      <c r="I54" s="36">
        <v>0</v>
      </c>
      <c r="J54" s="38">
        <v>0</v>
      </c>
      <c r="K54" s="36">
        <v>0</v>
      </c>
      <c r="L54" s="36">
        <v>0</v>
      </c>
      <c r="M54" s="36">
        <v>0</v>
      </c>
      <c r="N54" s="120" t="s">
        <v>0</v>
      </c>
      <c r="O54" s="69" t="s">
        <v>0</v>
      </c>
    </row>
    <row r="55" spans="1:18" s="18" customFormat="1" x14ac:dyDescent="0.2">
      <c r="A55" s="70"/>
      <c r="B55" s="134" t="s">
        <v>89</v>
      </c>
      <c r="C55" s="119" t="s">
        <v>0</v>
      </c>
      <c r="D55" s="121" t="s">
        <v>0</v>
      </c>
      <c r="E55" s="51">
        <v>0</v>
      </c>
      <c r="F55" s="51">
        <v>0</v>
      </c>
      <c r="G55" s="51">
        <v>0</v>
      </c>
      <c r="H55" s="52">
        <v>0</v>
      </c>
      <c r="I55" s="51">
        <v>0</v>
      </c>
      <c r="J55" s="53">
        <v>0</v>
      </c>
      <c r="K55" s="51">
        <v>0</v>
      </c>
      <c r="L55" s="51">
        <v>0</v>
      </c>
      <c r="M55" s="51">
        <v>0</v>
      </c>
      <c r="N55" s="122" t="s">
        <v>0</v>
      </c>
      <c r="O55" s="69" t="s">
        <v>0</v>
      </c>
    </row>
    <row r="56" spans="1:18" s="18" customFormat="1" x14ac:dyDescent="0.2">
      <c r="A56" s="70"/>
      <c r="B56" s="118" t="s">
        <v>90</v>
      </c>
      <c r="C56" s="119" t="s">
        <v>0</v>
      </c>
      <c r="D56" s="116" t="s">
        <v>0</v>
      </c>
      <c r="E56" s="51">
        <f>SUM(E57:E58)</f>
        <v>0</v>
      </c>
      <c r="F56" s="51">
        <f t="shared" ref="F56:M56" si="7">SUM(F57:F58)</f>
        <v>0</v>
      </c>
      <c r="G56" s="51">
        <f t="shared" si="7"/>
        <v>0</v>
      </c>
      <c r="H56" s="52">
        <f t="shared" si="7"/>
        <v>0</v>
      </c>
      <c r="I56" s="51">
        <f t="shared" si="7"/>
        <v>0</v>
      </c>
      <c r="J56" s="53">
        <f t="shared" si="7"/>
        <v>0</v>
      </c>
      <c r="K56" s="51">
        <f t="shared" si="7"/>
        <v>0</v>
      </c>
      <c r="L56" s="51">
        <f t="shared" si="7"/>
        <v>0</v>
      </c>
      <c r="M56" s="51">
        <f t="shared" si="7"/>
        <v>0</v>
      </c>
      <c r="N56" s="117" t="s">
        <v>0</v>
      </c>
      <c r="O56" s="69" t="s">
        <v>0</v>
      </c>
    </row>
    <row r="57" spans="1:18" s="18" customFormat="1" x14ac:dyDescent="0.2">
      <c r="A57" s="70"/>
      <c r="B57" s="134" t="s">
        <v>90</v>
      </c>
      <c r="C57" s="119" t="s">
        <v>0</v>
      </c>
      <c r="D57" s="115" t="s">
        <v>0</v>
      </c>
      <c r="E57" s="36">
        <v>0</v>
      </c>
      <c r="F57" s="36">
        <v>0</v>
      </c>
      <c r="G57" s="36">
        <v>0</v>
      </c>
      <c r="H57" s="37">
        <v>0</v>
      </c>
      <c r="I57" s="36">
        <v>0</v>
      </c>
      <c r="J57" s="38">
        <v>0</v>
      </c>
      <c r="K57" s="36">
        <v>0</v>
      </c>
      <c r="L57" s="36">
        <v>0</v>
      </c>
      <c r="M57" s="36">
        <v>0</v>
      </c>
      <c r="N57" s="120" t="s">
        <v>0</v>
      </c>
      <c r="O57" s="69" t="s">
        <v>0</v>
      </c>
    </row>
    <row r="58" spans="1:18" s="18" customFormat="1" x14ac:dyDescent="0.2">
      <c r="A58" s="70"/>
      <c r="B58" s="134" t="s">
        <v>91</v>
      </c>
      <c r="C58" s="119" t="s">
        <v>0</v>
      </c>
      <c r="D58" s="121" t="s">
        <v>0</v>
      </c>
      <c r="E58" s="51">
        <v>0</v>
      </c>
      <c r="F58" s="51">
        <v>0</v>
      </c>
      <c r="G58" s="51">
        <v>0</v>
      </c>
      <c r="H58" s="52">
        <v>0</v>
      </c>
      <c r="I58" s="51">
        <v>0</v>
      </c>
      <c r="J58" s="53">
        <v>0</v>
      </c>
      <c r="K58" s="51">
        <v>0</v>
      </c>
      <c r="L58" s="51">
        <v>0</v>
      </c>
      <c r="M58" s="51">
        <v>0</v>
      </c>
      <c r="N58" s="122" t="s">
        <v>0</v>
      </c>
      <c r="O58" s="69" t="s">
        <v>0</v>
      </c>
    </row>
    <row r="59" spans="1:18" s="18" customFormat="1" x14ac:dyDescent="0.2">
      <c r="A59" s="70"/>
      <c r="B59" s="114" t="s">
        <v>92</v>
      </c>
      <c r="C59" s="119" t="s">
        <v>0</v>
      </c>
      <c r="D59" s="123" t="s">
        <v>0</v>
      </c>
      <c r="E59" s="59">
        <f>SUM(E60:E61)</f>
        <v>0</v>
      </c>
      <c r="F59" s="59">
        <f t="shared" ref="F59:M59" si="8">SUM(F60:F61)</f>
        <v>0</v>
      </c>
      <c r="G59" s="59">
        <f t="shared" si="8"/>
        <v>0</v>
      </c>
      <c r="H59" s="60">
        <f t="shared" si="8"/>
        <v>0</v>
      </c>
      <c r="I59" s="59">
        <f t="shared" si="8"/>
        <v>0</v>
      </c>
      <c r="J59" s="61">
        <f t="shared" si="8"/>
        <v>0</v>
      </c>
      <c r="K59" s="59">
        <f t="shared" si="8"/>
        <v>0</v>
      </c>
      <c r="L59" s="59">
        <f t="shared" si="8"/>
        <v>0</v>
      </c>
      <c r="M59" s="59">
        <f t="shared" si="8"/>
        <v>0</v>
      </c>
      <c r="N59" s="124" t="s">
        <v>0</v>
      </c>
      <c r="O59" s="69" t="s">
        <v>0</v>
      </c>
    </row>
    <row r="60" spans="1:18" s="18" customFormat="1" x14ac:dyDescent="0.2">
      <c r="A60" s="70"/>
      <c r="B60" s="118" t="s">
        <v>93</v>
      </c>
      <c r="C60" s="119" t="s">
        <v>0</v>
      </c>
      <c r="D60" s="115" t="s">
        <v>0</v>
      </c>
      <c r="E60" s="36">
        <v>0</v>
      </c>
      <c r="F60" s="36">
        <v>0</v>
      </c>
      <c r="G60" s="36">
        <v>0</v>
      </c>
      <c r="H60" s="37">
        <v>0</v>
      </c>
      <c r="I60" s="36">
        <v>0</v>
      </c>
      <c r="J60" s="38">
        <v>0</v>
      </c>
      <c r="K60" s="36">
        <v>0</v>
      </c>
      <c r="L60" s="36">
        <v>0</v>
      </c>
      <c r="M60" s="36">
        <v>0</v>
      </c>
      <c r="N60" s="120" t="s">
        <v>0</v>
      </c>
      <c r="O60" s="69" t="s">
        <v>0</v>
      </c>
    </row>
    <row r="61" spans="1:18" s="18" customFormat="1" x14ac:dyDescent="0.2">
      <c r="A61" s="70"/>
      <c r="B61" s="118" t="s">
        <v>94</v>
      </c>
      <c r="C61" s="119" t="s">
        <v>0</v>
      </c>
      <c r="D61" s="121" t="s">
        <v>0</v>
      </c>
      <c r="E61" s="51">
        <v>0</v>
      </c>
      <c r="F61" s="51">
        <v>0</v>
      </c>
      <c r="G61" s="51">
        <v>0</v>
      </c>
      <c r="H61" s="52">
        <v>0</v>
      </c>
      <c r="I61" s="51">
        <v>0</v>
      </c>
      <c r="J61" s="53">
        <v>0</v>
      </c>
      <c r="K61" s="51">
        <v>0</v>
      </c>
      <c r="L61" s="51">
        <v>0</v>
      </c>
      <c r="M61" s="51">
        <v>0</v>
      </c>
      <c r="N61" s="122" t="s">
        <v>0</v>
      </c>
      <c r="O61" s="69" t="s">
        <v>0</v>
      </c>
    </row>
    <row r="62" spans="1:18" s="18" customFormat="1" x14ac:dyDescent="0.2">
      <c r="A62" s="70"/>
      <c r="B62" s="114" t="s">
        <v>26</v>
      </c>
      <c r="C62" s="119" t="s">
        <v>0</v>
      </c>
      <c r="D62" s="123" t="s">
        <v>0</v>
      </c>
      <c r="E62" s="44">
        <v>0</v>
      </c>
      <c r="F62" s="44">
        <v>0</v>
      </c>
      <c r="G62" s="44">
        <v>0</v>
      </c>
      <c r="H62" s="45">
        <v>0</v>
      </c>
      <c r="I62" s="44">
        <v>0</v>
      </c>
      <c r="J62" s="46">
        <v>0</v>
      </c>
      <c r="K62" s="44">
        <v>0</v>
      </c>
      <c r="L62" s="44">
        <v>0</v>
      </c>
      <c r="M62" s="44">
        <v>0</v>
      </c>
      <c r="N62" s="124" t="s">
        <v>0</v>
      </c>
      <c r="O62" s="69" t="s">
        <v>0</v>
      </c>
    </row>
    <row r="63" spans="1:18" s="31" customFormat="1" x14ac:dyDescent="0.25">
      <c r="A63" s="24"/>
      <c r="B63" s="114" t="s">
        <v>95</v>
      </c>
      <c r="C63" s="135" t="s">
        <v>0</v>
      </c>
      <c r="D63" s="132" t="s">
        <v>0</v>
      </c>
      <c r="E63" s="44">
        <v>0</v>
      </c>
      <c r="F63" s="44">
        <v>0</v>
      </c>
      <c r="G63" s="44">
        <v>0</v>
      </c>
      <c r="H63" s="45">
        <v>0</v>
      </c>
      <c r="I63" s="44">
        <v>0</v>
      </c>
      <c r="J63" s="46">
        <v>0</v>
      </c>
      <c r="K63" s="44">
        <v>0</v>
      </c>
      <c r="L63" s="44">
        <v>0</v>
      </c>
      <c r="M63" s="44">
        <v>0</v>
      </c>
      <c r="N63" s="136" t="s">
        <v>0</v>
      </c>
      <c r="O63" s="137" t="s">
        <v>0</v>
      </c>
    </row>
    <row r="64" spans="1:18" s="18" customFormat="1" x14ac:dyDescent="0.25">
      <c r="A64" s="64"/>
      <c r="B64" s="114" t="s">
        <v>29</v>
      </c>
      <c r="C64" s="119" t="s">
        <v>0</v>
      </c>
      <c r="D64" s="123" t="s">
        <v>0</v>
      </c>
      <c r="E64" s="51">
        <f>E65+E68</f>
        <v>0</v>
      </c>
      <c r="F64" s="51">
        <f t="shared" ref="F64:M64" si="9">F65+F68</f>
        <v>0</v>
      </c>
      <c r="G64" s="51">
        <f t="shared" si="9"/>
        <v>0</v>
      </c>
      <c r="H64" s="52">
        <f t="shared" si="9"/>
        <v>0</v>
      </c>
      <c r="I64" s="51">
        <f t="shared" si="9"/>
        <v>0</v>
      </c>
      <c r="J64" s="53">
        <f t="shared" si="9"/>
        <v>0</v>
      </c>
      <c r="K64" s="51">
        <f t="shared" si="9"/>
        <v>0</v>
      </c>
      <c r="L64" s="51">
        <f t="shared" si="9"/>
        <v>0</v>
      </c>
      <c r="M64" s="51">
        <f t="shared" si="9"/>
        <v>0</v>
      </c>
      <c r="N64" s="124" t="s">
        <v>0</v>
      </c>
      <c r="O64" s="69" t="s">
        <v>0</v>
      </c>
    </row>
    <row r="65" spans="1:15" s="18" customFormat="1" x14ac:dyDescent="0.25">
      <c r="A65" s="64"/>
      <c r="B65" s="118" t="s">
        <v>96</v>
      </c>
      <c r="C65" s="119" t="s">
        <v>0</v>
      </c>
      <c r="D65" s="115" t="s">
        <v>0</v>
      </c>
      <c r="E65" s="59">
        <f>SUM(E66:E67)</f>
        <v>0</v>
      </c>
      <c r="F65" s="59">
        <f t="shared" ref="F65:M65" si="10">SUM(F66:F67)</f>
        <v>0</v>
      </c>
      <c r="G65" s="59">
        <f t="shared" si="10"/>
        <v>0</v>
      </c>
      <c r="H65" s="60">
        <f t="shared" si="10"/>
        <v>0</v>
      </c>
      <c r="I65" s="59">
        <f t="shared" si="10"/>
        <v>0</v>
      </c>
      <c r="J65" s="61">
        <f t="shared" si="10"/>
        <v>0</v>
      </c>
      <c r="K65" s="59">
        <f t="shared" si="10"/>
        <v>0</v>
      </c>
      <c r="L65" s="59">
        <f t="shared" si="10"/>
        <v>0</v>
      </c>
      <c r="M65" s="59">
        <f t="shared" si="10"/>
        <v>0</v>
      </c>
      <c r="N65" s="120" t="s">
        <v>0</v>
      </c>
      <c r="O65" s="69" t="s">
        <v>0</v>
      </c>
    </row>
    <row r="66" spans="1:15" s="18" customFormat="1" x14ac:dyDescent="0.25">
      <c r="A66" s="64"/>
      <c r="B66" s="134" t="s">
        <v>97</v>
      </c>
      <c r="C66" s="119" t="s">
        <v>0</v>
      </c>
      <c r="D66" s="119" t="s">
        <v>0</v>
      </c>
      <c r="E66" s="37">
        <v>0</v>
      </c>
      <c r="F66" s="36">
        <v>0</v>
      </c>
      <c r="G66" s="36">
        <v>0</v>
      </c>
      <c r="H66" s="37">
        <v>0</v>
      </c>
      <c r="I66" s="36">
        <v>0</v>
      </c>
      <c r="J66" s="38">
        <v>0</v>
      </c>
      <c r="K66" s="36">
        <v>0</v>
      </c>
      <c r="L66" s="36">
        <v>0</v>
      </c>
      <c r="M66" s="38">
        <v>0</v>
      </c>
      <c r="N66" s="126" t="s">
        <v>0</v>
      </c>
      <c r="O66" s="69" t="s">
        <v>0</v>
      </c>
    </row>
    <row r="67" spans="1:15" s="18" customFormat="1" x14ac:dyDescent="0.25">
      <c r="A67" s="64"/>
      <c r="B67" s="134" t="s">
        <v>98</v>
      </c>
      <c r="C67" s="119" t="s">
        <v>0</v>
      </c>
      <c r="D67" s="119" t="s">
        <v>0</v>
      </c>
      <c r="E67" s="52">
        <v>0</v>
      </c>
      <c r="F67" s="51">
        <v>0</v>
      </c>
      <c r="G67" s="51">
        <v>0</v>
      </c>
      <c r="H67" s="52">
        <v>0</v>
      </c>
      <c r="I67" s="51">
        <v>0</v>
      </c>
      <c r="J67" s="53">
        <v>0</v>
      </c>
      <c r="K67" s="51">
        <v>0</v>
      </c>
      <c r="L67" s="51">
        <v>0</v>
      </c>
      <c r="M67" s="53">
        <v>0</v>
      </c>
      <c r="N67" s="126" t="s">
        <v>0</v>
      </c>
      <c r="O67" s="69" t="s">
        <v>0</v>
      </c>
    </row>
    <row r="68" spans="1:15" s="18" customFormat="1" x14ac:dyDescent="0.25">
      <c r="A68" s="64"/>
      <c r="B68" s="118" t="s">
        <v>99</v>
      </c>
      <c r="C68" s="119" t="s">
        <v>0</v>
      </c>
      <c r="D68" s="119" t="s">
        <v>0</v>
      </c>
      <c r="E68" s="44">
        <f>SUM(E69:E70)</f>
        <v>0</v>
      </c>
      <c r="F68" s="44">
        <f t="shared" ref="F68:M68" si="11">SUM(F69:F70)</f>
        <v>0</v>
      </c>
      <c r="G68" s="44">
        <f t="shared" si="11"/>
        <v>0</v>
      </c>
      <c r="H68" s="45">
        <f t="shared" si="11"/>
        <v>0</v>
      </c>
      <c r="I68" s="44">
        <f t="shared" si="11"/>
        <v>0</v>
      </c>
      <c r="J68" s="46">
        <f t="shared" si="11"/>
        <v>0</v>
      </c>
      <c r="K68" s="44">
        <f t="shared" si="11"/>
        <v>0</v>
      </c>
      <c r="L68" s="44">
        <f t="shared" si="11"/>
        <v>0</v>
      </c>
      <c r="M68" s="44">
        <f t="shared" si="11"/>
        <v>0</v>
      </c>
      <c r="N68" s="126" t="s">
        <v>0</v>
      </c>
      <c r="O68" s="69" t="s">
        <v>0</v>
      </c>
    </row>
    <row r="69" spans="1:15" s="18" customFormat="1" x14ac:dyDescent="0.25">
      <c r="A69" s="64"/>
      <c r="B69" s="134" t="s">
        <v>97</v>
      </c>
      <c r="C69" s="119" t="s">
        <v>0</v>
      </c>
      <c r="D69" s="119" t="s">
        <v>0</v>
      </c>
      <c r="E69" s="37">
        <v>0</v>
      </c>
      <c r="F69" s="36">
        <v>0</v>
      </c>
      <c r="G69" s="36">
        <v>0</v>
      </c>
      <c r="H69" s="37">
        <v>0</v>
      </c>
      <c r="I69" s="36">
        <v>0</v>
      </c>
      <c r="J69" s="38">
        <v>0</v>
      </c>
      <c r="K69" s="36">
        <v>0</v>
      </c>
      <c r="L69" s="36">
        <v>0</v>
      </c>
      <c r="M69" s="38">
        <v>0</v>
      </c>
      <c r="N69" s="126" t="s">
        <v>0</v>
      </c>
      <c r="O69" s="69" t="s">
        <v>0</v>
      </c>
    </row>
    <row r="70" spans="1:15" s="18" customFormat="1" x14ac:dyDescent="0.25">
      <c r="A70" s="64"/>
      <c r="B70" s="134" t="s">
        <v>98</v>
      </c>
      <c r="C70" s="119" t="s">
        <v>0</v>
      </c>
      <c r="D70" s="119" t="s">
        <v>0</v>
      </c>
      <c r="E70" s="52">
        <v>0</v>
      </c>
      <c r="F70" s="51">
        <v>0</v>
      </c>
      <c r="G70" s="51">
        <v>0</v>
      </c>
      <c r="H70" s="52">
        <v>0</v>
      </c>
      <c r="I70" s="51">
        <v>0</v>
      </c>
      <c r="J70" s="53">
        <v>0</v>
      </c>
      <c r="K70" s="51">
        <v>0</v>
      </c>
      <c r="L70" s="51">
        <v>0</v>
      </c>
      <c r="M70" s="53">
        <v>0</v>
      </c>
      <c r="N70" s="126" t="s">
        <v>0</v>
      </c>
      <c r="O70" s="69" t="s">
        <v>0</v>
      </c>
    </row>
    <row r="71" spans="1:15" s="18" customFormat="1" ht="5.0999999999999996" customHeight="1" x14ac:dyDescent="0.25">
      <c r="A71" s="64"/>
      <c r="B71" s="134"/>
      <c r="C71" s="119" t="s">
        <v>0</v>
      </c>
      <c r="D71" s="121" t="s">
        <v>0</v>
      </c>
      <c r="E71" s="78"/>
      <c r="F71" s="78"/>
      <c r="G71" s="78"/>
      <c r="H71" s="79"/>
      <c r="I71" s="78"/>
      <c r="J71" s="80"/>
      <c r="K71" s="78"/>
      <c r="L71" s="78"/>
      <c r="M71" s="78"/>
      <c r="N71" s="122" t="s">
        <v>0</v>
      </c>
      <c r="O71" s="69" t="s">
        <v>0</v>
      </c>
    </row>
    <row r="72" spans="1:15" s="18" customFormat="1" x14ac:dyDescent="0.2">
      <c r="A72" s="70"/>
      <c r="B72" s="114" t="s">
        <v>100</v>
      </c>
      <c r="C72" s="119" t="s">
        <v>0</v>
      </c>
      <c r="D72" s="123" t="s">
        <v>0</v>
      </c>
      <c r="E72" s="44">
        <v>0</v>
      </c>
      <c r="F72" s="44">
        <v>0</v>
      </c>
      <c r="G72" s="44">
        <v>0</v>
      </c>
      <c r="H72" s="45">
        <v>0</v>
      </c>
      <c r="I72" s="44">
        <v>0</v>
      </c>
      <c r="J72" s="46">
        <v>0</v>
      </c>
      <c r="K72" s="44">
        <v>0</v>
      </c>
      <c r="L72" s="44">
        <v>0</v>
      </c>
      <c r="M72" s="44">
        <v>0</v>
      </c>
      <c r="N72" s="124" t="s">
        <v>0</v>
      </c>
      <c r="O72" s="69" t="s">
        <v>0</v>
      </c>
    </row>
    <row r="73" spans="1:15" s="18" customFormat="1" x14ac:dyDescent="0.2">
      <c r="A73" s="70"/>
      <c r="B73" s="114" t="s">
        <v>101</v>
      </c>
      <c r="C73" s="119" t="s">
        <v>0</v>
      </c>
      <c r="D73" s="123" t="s">
        <v>0</v>
      </c>
      <c r="E73" s="44">
        <f>SUM(E74:E75)</f>
        <v>0</v>
      </c>
      <c r="F73" s="44">
        <f t="shared" ref="F73:M73" si="12">SUM(F74:F75)</f>
        <v>0</v>
      </c>
      <c r="G73" s="44">
        <f t="shared" si="12"/>
        <v>190</v>
      </c>
      <c r="H73" s="45">
        <f t="shared" si="12"/>
        <v>0</v>
      </c>
      <c r="I73" s="44">
        <f t="shared" si="12"/>
        <v>91</v>
      </c>
      <c r="J73" s="46">
        <f t="shared" si="12"/>
        <v>91</v>
      </c>
      <c r="K73" s="44">
        <f t="shared" si="12"/>
        <v>0</v>
      </c>
      <c r="L73" s="44">
        <f t="shared" si="12"/>
        <v>0</v>
      </c>
      <c r="M73" s="44">
        <f t="shared" si="12"/>
        <v>0</v>
      </c>
      <c r="N73" s="124" t="s">
        <v>0</v>
      </c>
      <c r="O73" s="69" t="s">
        <v>0</v>
      </c>
    </row>
    <row r="74" spans="1:15" s="18" customFormat="1" x14ac:dyDescent="0.2">
      <c r="A74" s="70"/>
      <c r="B74" s="118" t="s">
        <v>102</v>
      </c>
      <c r="C74" s="119" t="s">
        <v>0</v>
      </c>
      <c r="D74" s="115" t="s">
        <v>0</v>
      </c>
      <c r="E74" s="36">
        <v>0</v>
      </c>
      <c r="F74" s="36">
        <v>0</v>
      </c>
      <c r="G74" s="36">
        <v>190</v>
      </c>
      <c r="H74" s="37">
        <v>0</v>
      </c>
      <c r="I74" s="36">
        <v>91</v>
      </c>
      <c r="J74" s="38">
        <v>91</v>
      </c>
      <c r="K74" s="36">
        <v>0</v>
      </c>
      <c r="L74" s="36">
        <v>0</v>
      </c>
      <c r="M74" s="36">
        <v>0</v>
      </c>
      <c r="N74" s="120" t="s">
        <v>0</v>
      </c>
      <c r="O74" s="69" t="s">
        <v>0</v>
      </c>
    </row>
    <row r="75" spans="1:15" s="18" customFormat="1" x14ac:dyDescent="0.2">
      <c r="A75" s="70"/>
      <c r="B75" s="118" t="s">
        <v>103</v>
      </c>
      <c r="C75" s="119" t="s">
        <v>0</v>
      </c>
      <c r="D75" s="121" t="s">
        <v>0</v>
      </c>
      <c r="E75" s="51">
        <v>0</v>
      </c>
      <c r="F75" s="51">
        <v>0</v>
      </c>
      <c r="G75" s="51">
        <v>0</v>
      </c>
      <c r="H75" s="52">
        <v>0</v>
      </c>
      <c r="I75" s="51">
        <v>0</v>
      </c>
      <c r="J75" s="53">
        <v>0</v>
      </c>
      <c r="K75" s="51">
        <v>0</v>
      </c>
      <c r="L75" s="51">
        <v>0</v>
      </c>
      <c r="M75" s="51">
        <v>0</v>
      </c>
      <c r="N75" s="122" t="s">
        <v>0</v>
      </c>
      <c r="O75" s="69" t="s">
        <v>0</v>
      </c>
    </row>
    <row r="76" spans="1:15" s="18" customFormat="1" ht="5.25" customHeight="1" x14ac:dyDescent="0.2">
      <c r="A76" s="70"/>
      <c r="B76" s="127" t="s">
        <v>0</v>
      </c>
      <c r="C76" s="121" t="s">
        <v>0</v>
      </c>
      <c r="D76" s="128" t="s">
        <v>0</v>
      </c>
      <c r="E76" s="78"/>
      <c r="F76" s="78"/>
      <c r="G76" s="78"/>
      <c r="H76" s="79"/>
      <c r="I76" s="78"/>
      <c r="J76" s="80"/>
      <c r="K76" s="78"/>
      <c r="L76" s="78"/>
      <c r="M76" s="78"/>
      <c r="N76" s="129" t="s">
        <v>0</v>
      </c>
      <c r="O76" s="76" t="s">
        <v>0</v>
      </c>
    </row>
    <row r="77" spans="1:15" s="31" customFormat="1" x14ac:dyDescent="0.25">
      <c r="A77" s="24"/>
      <c r="B77" s="130" t="s">
        <v>104</v>
      </c>
      <c r="C77" s="131" t="s">
        <v>0</v>
      </c>
      <c r="D77" s="132" t="s">
        <v>0</v>
      </c>
      <c r="E77" s="27">
        <f>E78+E81+E84+E85+E86+E87+E88</f>
        <v>0</v>
      </c>
      <c r="F77" s="27">
        <f t="shared" ref="F77:M77" si="13">F78+F81+F84+F85+F86+F87+F88</f>
        <v>0</v>
      </c>
      <c r="G77" s="27">
        <f t="shared" si="13"/>
        <v>516</v>
      </c>
      <c r="H77" s="28">
        <f t="shared" si="13"/>
        <v>1707</v>
      </c>
      <c r="I77" s="27">
        <f t="shared" si="13"/>
        <v>1282</v>
      </c>
      <c r="J77" s="29">
        <f t="shared" si="13"/>
        <v>1192</v>
      </c>
      <c r="K77" s="27">
        <f t="shared" si="13"/>
        <v>120</v>
      </c>
      <c r="L77" s="27">
        <f t="shared" si="13"/>
        <v>120</v>
      </c>
      <c r="M77" s="27">
        <f t="shared" si="13"/>
        <v>120</v>
      </c>
      <c r="N77" s="113" t="s">
        <v>0</v>
      </c>
      <c r="O77" s="30" t="s">
        <v>0</v>
      </c>
    </row>
    <row r="78" spans="1:15" s="18" customFormat="1" x14ac:dyDescent="0.2">
      <c r="A78" s="70"/>
      <c r="B78" s="114" t="s">
        <v>105</v>
      </c>
      <c r="C78" s="115" t="s">
        <v>0</v>
      </c>
      <c r="D78" s="116" t="s">
        <v>0</v>
      </c>
      <c r="E78" s="59">
        <f>SUM(E79:E80)</f>
        <v>0</v>
      </c>
      <c r="F78" s="59">
        <f t="shared" ref="F78:M78" si="14">SUM(F79:F80)</f>
        <v>0</v>
      </c>
      <c r="G78" s="59">
        <f t="shared" si="14"/>
        <v>0</v>
      </c>
      <c r="H78" s="60">
        <f t="shared" si="14"/>
        <v>0</v>
      </c>
      <c r="I78" s="59">
        <f t="shared" si="14"/>
        <v>0</v>
      </c>
      <c r="J78" s="61">
        <f t="shared" si="14"/>
        <v>0</v>
      </c>
      <c r="K78" s="59">
        <f t="shared" si="14"/>
        <v>0</v>
      </c>
      <c r="L78" s="59">
        <f t="shared" si="14"/>
        <v>0</v>
      </c>
      <c r="M78" s="59">
        <f t="shared" si="14"/>
        <v>0</v>
      </c>
      <c r="N78" s="117" t="s">
        <v>0</v>
      </c>
      <c r="O78" s="68" t="s">
        <v>0</v>
      </c>
    </row>
    <row r="79" spans="1:15" s="18" customFormat="1" x14ac:dyDescent="0.2">
      <c r="A79" s="70"/>
      <c r="B79" s="118" t="s">
        <v>106</v>
      </c>
      <c r="C79" s="119" t="s">
        <v>0</v>
      </c>
      <c r="D79" s="115" t="s">
        <v>0</v>
      </c>
      <c r="E79" s="36">
        <v>0</v>
      </c>
      <c r="F79" s="36">
        <v>0</v>
      </c>
      <c r="G79" s="36">
        <v>0</v>
      </c>
      <c r="H79" s="37">
        <v>0</v>
      </c>
      <c r="I79" s="36">
        <v>0</v>
      </c>
      <c r="J79" s="38">
        <v>0</v>
      </c>
      <c r="K79" s="36">
        <v>0</v>
      </c>
      <c r="L79" s="36">
        <v>0</v>
      </c>
      <c r="M79" s="36">
        <v>0</v>
      </c>
      <c r="N79" s="120" t="s">
        <v>0</v>
      </c>
      <c r="O79" s="69" t="s">
        <v>0</v>
      </c>
    </row>
    <row r="80" spans="1:15" s="18" customFormat="1" x14ac:dyDescent="0.2">
      <c r="A80" s="70"/>
      <c r="B80" s="118" t="s">
        <v>107</v>
      </c>
      <c r="C80" s="119" t="s">
        <v>0</v>
      </c>
      <c r="D80" s="121" t="s">
        <v>0</v>
      </c>
      <c r="E80" s="51">
        <v>0</v>
      </c>
      <c r="F80" s="51">
        <v>0</v>
      </c>
      <c r="G80" s="51">
        <v>0</v>
      </c>
      <c r="H80" s="52">
        <v>0</v>
      </c>
      <c r="I80" s="51">
        <v>0</v>
      </c>
      <c r="J80" s="53">
        <v>0</v>
      </c>
      <c r="K80" s="51">
        <v>0</v>
      </c>
      <c r="L80" s="51">
        <v>0</v>
      </c>
      <c r="M80" s="51">
        <v>0</v>
      </c>
      <c r="N80" s="122" t="s">
        <v>0</v>
      </c>
      <c r="O80" s="69" t="s">
        <v>0</v>
      </c>
    </row>
    <row r="81" spans="1:15" s="18" customFormat="1" x14ac:dyDescent="0.2">
      <c r="A81" s="70"/>
      <c r="B81" s="114" t="s">
        <v>108</v>
      </c>
      <c r="C81" s="119" t="s">
        <v>0</v>
      </c>
      <c r="D81" s="123" t="s">
        <v>0</v>
      </c>
      <c r="E81" s="44">
        <f>SUM(E82:E83)</f>
        <v>0</v>
      </c>
      <c r="F81" s="44">
        <f t="shared" ref="F81:M81" si="15">SUM(F82:F83)</f>
        <v>0</v>
      </c>
      <c r="G81" s="44">
        <f t="shared" si="15"/>
        <v>516</v>
      </c>
      <c r="H81" s="45">
        <f t="shared" si="15"/>
        <v>1707</v>
      </c>
      <c r="I81" s="44">
        <f t="shared" si="15"/>
        <v>1282</v>
      </c>
      <c r="J81" s="46">
        <f t="shared" si="15"/>
        <v>1192</v>
      </c>
      <c r="K81" s="44">
        <f t="shared" si="15"/>
        <v>120</v>
      </c>
      <c r="L81" s="44">
        <f t="shared" si="15"/>
        <v>120</v>
      </c>
      <c r="M81" s="44">
        <f t="shared" si="15"/>
        <v>120</v>
      </c>
      <c r="N81" s="124" t="s">
        <v>0</v>
      </c>
      <c r="O81" s="69" t="s">
        <v>0</v>
      </c>
    </row>
    <row r="82" spans="1:15" s="18" customFormat="1" x14ac:dyDescent="0.2">
      <c r="A82" s="70"/>
      <c r="B82" s="118" t="s">
        <v>109</v>
      </c>
      <c r="C82" s="119" t="s">
        <v>0</v>
      </c>
      <c r="D82" s="115" t="s">
        <v>0</v>
      </c>
      <c r="E82" s="36">
        <v>0</v>
      </c>
      <c r="F82" s="36">
        <v>0</v>
      </c>
      <c r="G82" s="36">
        <v>0</v>
      </c>
      <c r="H82" s="37">
        <v>0</v>
      </c>
      <c r="I82" s="36">
        <v>0</v>
      </c>
      <c r="J82" s="38">
        <v>0</v>
      </c>
      <c r="K82" s="36">
        <v>0</v>
      </c>
      <c r="L82" s="36">
        <v>0</v>
      </c>
      <c r="M82" s="36">
        <v>0</v>
      </c>
      <c r="N82" s="120" t="s">
        <v>0</v>
      </c>
      <c r="O82" s="69" t="s">
        <v>0</v>
      </c>
    </row>
    <row r="83" spans="1:15" s="18" customFormat="1" x14ac:dyDescent="0.2">
      <c r="A83" s="70"/>
      <c r="B83" s="118" t="s">
        <v>110</v>
      </c>
      <c r="C83" s="119" t="s">
        <v>0</v>
      </c>
      <c r="D83" s="121" t="s">
        <v>0</v>
      </c>
      <c r="E83" s="51">
        <v>0</v>
      </c>
      <c r="F83" s="51">
        <v>0</v>
      </c>
      <c r="G83" s="51">
        <v>516</v>
      </c>
      <c r="H83" s="52">
        <v>1707</v>
      </c>
      <c r="I83" s="51">
        <v>1282</v>
      </c>
      <c r="J83" s="53">
        <v>1192</v>
      </c>
      <c r="K83" s="51">
        <v>120</v>
      </c>
      <c r="L83" s="51">
        <v>120</v>
      </c>
      <c r="M83" s="51">
        <v>120</v>
      </c>
      <c r="N83" s="122" t="s">
        <v>0</v>
      </c>
      <c r="O83" s="69" t="s">
        <v>0</v>
      </c>
    </row>
    <row r="84" spans="1:15" s="18" customFormat="1" x14ac:dyDescent="0.2">
      <c r="A84" s="70"/>
      <c r="B84" s="114" t="s">
        <v>111</v>
      </c>
      <c r="C84" s="119" t="s">
        <v>0</v>
      </c>
      <c r="D84" s="123" t="s">
        <v>0</v>
      </c>
      <c r="E84" s="44">
        <v>0</v>
      </c>
      <c r="F84" s="44">
        <v>0</v>
      </c>
      <c r="G84" s="44">
        <v>0</v>
      </c>
      <c r="H84" s="45">
        <v>0</v>
      </c>
      <c r="I84" s="44">
        <v>0</v>
      </c>
      <c r="J84" s="46">
        <v>0</v>
      </c>
      <c r="K84" s="44">
        <v>0</v>
      </c>
      <c r="L84" s="44">
        <v>0</v>
      </c>
      <c r="M84" s="44">
        <v>0</v>
      </c>
      <c r="N84" s="124" t="s">
        <v>0</v>
      </c>
      <c r="O84" s="69" t="s">
        <v>0</v>
      </c>
    </row>
    <row r="85" spans="1:15" s="18" customFormat="1" x14ac:dyDescent="0.2">
      <c r="A85" s="70"/>
      <c r="B85" s="114" t="s">
        <v>112</v>
      </c>
      <c r="C85" s="119" t="s">
        <v>0</v>
      </c>
      <c r="D85" s="123" t="s">
        <v>0</v>
      </c>
      <c r="E85" s="44">
        <v>0</v>
      </c>
      <c r="F85" s="44">
        <v>0</v>
      </c>
      <c r="G85" s="44">
        <v>0</v>
      </c>
      <c r="H85" s="45">
        <v>0</v>
      </c>
      <c r="I85" s="44">
        <v>0</v>
      </c>
      <c r="J85" s="46">
        <v>0</v>
      </c>
      <c r="K85" s="44">
        <v>0</v>
      </c>
      <c r="L85" s="44">
        <v>0</v>
      </c>
      <c r="M85" s="44">
        <v>0</v>
      </c>
      <c r="N85" s="124" t="s">
        <v>0</v>
      </c>
      <c r="O85" s="69" t="s">
        <v>0</v>
      </c>
    </row>
    <row r="86" spans="1:15" s="18" customFormat="1" x14ac:dyDescent="0.2">
      <c r="A86" s="70"/>
      <c r="B86" s="114" t="s">
        <v>113</v>
      </c>
      <c r="C86" s="119" t="s">
        <v>0</v>
      </c>
      <c r="D86" s="123" t="s">
        <v>0</v>
      </c>
      <c r="E86" s="44">
        <v>0</v>
      </c>
      <c r="F86" s="44">
        <v>0</v>
      </c>
      <c r="G86" s="44">
        <v>0</v>
      </c>
      <c r="H86" s="45">
        <v>0</v>
      </c>
      <c r="I86" s="44">
        <v>0</v>
      </c>
      <c r="J86" s="46">
        <v>0</v>
      </c>
      <c r="K86" s="44">
        <v>0</v>
      </c>
      <c r="L86" s="44">
        <v>0</v>
      </c>
      <c r="M86" s="44">
        <v>0</v>
      </c>
      <c r="N86" s="124" t="s">
        <v>0</v>
      </c>
      <c r="O86" s="69" t="s">
        <v>0</v>
      </c>
    </row>
    <row r="87" spans="1:15" s="18" customFormat="1" x14ac:dyDescent="0.2">
      <c r="A87" s="70"/>
      <c r="B87" s="114" t="s">
        <v>37</v>
      </c>
      <c r="C87" s="119" t="s">
        <v>0</v>
      </c>
      <c r="D87" s="123" t="s">
        <v>0</v>
      </c>
      <c r="E87" s="44">
        <v>0</v>
      </c>
      <c r="F87" s="44">
        <v>0</v>
      </c>
      <c r="G87" s="44">
        <v>0</v>
      </c>
      <c r="H87" s="45">
        <v>0</v>
      </c>
      <c r="I87" s="44">
        <v>0</v>
      </c>
      <c r="J87" s="46">
        <v>0</v>
      </c>
      <c r="K87" s="44">
        <v>0</v>
      </c>
      <c r="L87" s="44">
        <v>0</v>
      </c>
      <c r="M87" s="44">
        <v>0</v>
      </c>
      <c r="N87" s="124" t="s">
        <v>0</v>
      </c>
      <c r="O87" s="69" t="s">
        <v>0</v>
      </c>
    </row>
    <row r="88" spans="1:15" s="18" customFormat="1" x14ac:dyDescent="0.2">
      <c r="A88" s="70"/>
      <c r="B88" s="114" t="s">
        <v>114</v>
      </c>
      <c r="C88" s="119" t="s">
        <v>0</v>
      </c>
      <c r="D88" s="128" t="s">
        <v>0</v>
      </c>
      <c r="E88" s="44">
        <v>0</v>
      </c>
      <c r="F88" s="44">
        <v>0</v>
      </c>
      <c r="G88" s="44">
        <v>0</v>
      </c>
      <c r="H88" s="45">
        <v>0</v>
      </c>
      <c r="I88" s="44">
        <v>0</v>
      </c>
      <c r="J88" s="46">
        <v>0</v>
      </c>
      <c r="K88" s="44">
        <v>0</v>
      </c>
      <c r="L88" s="44">
        <v>0</v>
      </c>
      <c r="M88" s="44">
        <v>0</v>
      </c>
      <c r="N88" s="124" t="s">
        <v>0</v>
      </c>
      <c r="O88" s="69" t="s">
        <v>0</v>
      </c>
    </row>
    <row r="89" spans="1:15" s="18" customFormat="1" ht="5.25" customHeight="1" x14ac:dyDescent="0.25">
      <c r="A89" s="64"/>
      <c r="B89" s="127" t="s">
        <v>0</v>
      </c>
      <c r="C89" s="116" t="s">
        <v>0</v>
      </c>
      <c r="D89" s="116" t="s">
        <v>0</v>
      </c>
      <c r="E89" s="138"/>
      <c r="F89" s="138"/>
      <c r="G89" s="138"/>
      <c r="H89" s="139"/>
      <c r="I89" s="138"/>
      <c r="J89" s="140"/>
      <c r="K89" s="138"/>
      <c r="L89" s="138"/>
      <c r="M89" s="138"/>
      <c r="N89" s="117" t="s">
        <v>0</v>
      </c>
      <c r="O89" s="81" t="s">
        <v>0</v>
      </c>
    </row>
    <row r="90" spans="1:15" s="18" customFormat="1" x14ac:dyDescent="0.2">
      <c r="A90" s="70"/>
      <c r="B90" s="130" t="s">
        <v>115</v>
      </c>
      <c r="C90" s="123" t="s">
        <v>0</v>
      </c>
      <c r="D90" s="123" t="s">
        <v>0</v>
      </c>
      <c r="E90" s="27">
        <v>0</v>
      </c>
      <c r="F90" s="27">
        <v>0</v>
      </c>
      <c r="G90" s="27">
        <v>0</v>
      </c>
      <c r="H90" s="28">
        <v>0</v>
      </c>
      <c r="I90" s="27">
        <v>0</v>
      </c>
      <c r="J90" s="29">
        <v>0</v>
      </c>
      <c r="K90" s="27">
        <v>0</v>
      </c>
      <c r="L90" s="27">
        <v>0</v>
      </c>
      <c r="M90" s="27">
        <v>0</v>
      </c>
      <c r="N90" s="124" t="s">
        <v>0</v>
      </c>
      <c r="O90" s="82" t="s">
        <v>0</v>
      </c>
    </row>
    <row r="91" spans="1:15" s="18" customFormat="1" ht="5.25" customHeight="1" x14ac:dyDescent="0.2">
      <c r="A91" s="70"/>
      <c r="B91" s="127" t="s">
        <v>0</v>
      </c>
      <c r="C91" s="127" t="s">
        <v>0</v>
      </c>
      <c r="D91" s="127" t="s">
        <v>0</v>
      </c>
      <c r="E91" s="141"/>
      <c r="F91" s="141"/>
      <c r="G91" s="141"/>
      <c r="H91" s="142"/>
      <c r="I91" s="141"/>
      <c r="J91" s="143"/>
      <c r="K91" s="141"/>
      <c r="L91" s="141"/>
      <c r="M91" s="141"/>
      <c r="N91" s="124" t="s">
        <v>0</v>
      </c>
      <c r="O91" s="107" t="s">
        <v>0</v>
      </c>
    </row>
    <row r="92" spans="1:15" s="18" customFormat="1" x14ac:dyDescent="0.25">
      <c r="A92" s="144"/>
      <c r="B92" s="145" t="s">
        <v>116</v>
      </c>
      <c r="C92" s="146" t="s">
        <v>0</v>
      </c>
      <c r="D92" s="146" t="s">
        <v>0</v>
      </c>
      <c r="E92" s="103">
        <f>E4+E51+E77+E90</f>
        <v>6619</v>
      </c>
      <c r="F92" s="103">
        <f t="shared" ref="F92:M92" si="16">F4+F51+F77+F90</f>
        <v>7396</v>
      </c>
      <c r="G92" s="103">
        <f t="shared" si="16"/>
        <v>9183</v>
      </c>
      <c r="H92" s="104">
        <f t="shared" si="16"/>
        <v>10827</v>
      </c>
      <c r="I92" s="103">
        <f t="shared" si="16"/>
        <v>10064</v>
      </c>
      <c r="J92" s="105">
        <f t="shared" si="16"/>
        <v>10068</v>
      </c>
      <c r="K92" s="103">
        <f t="shared" si="16"/>
        <v>9898</v>
      </c>
      <c r="L92" s="103">
        <f t="shared" si="16"/>
        <v>10234</v>
      </c>
      <c r="M92" s="103">
        <f t="shared" si="16"/>
        <v>10763</v>
      </c>
      <c r="N92" s="147" t="s">
        <v>0</v>
      </c>
      <c r="O92" s="106" t="s">
        <v>0</v>
      </c>
    </row>
    <row r="93" spans="1:15" s="18" customFormat="1" x14ac:dyDescent="0.2">
      <c r="C93" s="107"/>
      <c r="D93" s="107"/>
      <c r="N93" s="107"/>
      <c r="O93" s="107"/>
    </row>
    <row r="94" spans="1:15" s="18" customFormat="1" x14ac:dyDescent="0.2">
      <c r="C94" s="107"/>
      <c r="D94" s="107"/>
      <c r="N94" s="107"/>
      <c r="O94" s="107"/>
    </row>
    <row r="95" spans="1:15" s="18" customFormat="1" x14ac:dyDescent="0.2">
      <c r="C95" s="107"/>
      <c r="D95" s="107"/>
      <c r="N95" s="107"/>
      <c r="O95" s="107"/>
    </row>
    <row r="96" spans="1:15" s="18" customFormat="1" x14ac:dyDescent="0.2">
      <c r="C96" s="107"/>
      <c r="D96" s="107"/>
      <c r="N96" s="107"/>
      <c r="O96" s="107"/>
    </row>
    <row r="97" spans="3:15" s="18" customFormat="1" x14ac:dyDescent="0.2">
      <c r="C97" s="107"/>
      <c r="D97" s="107"/>
      <c r="N97" s="107"/>
      <c r="O97" s="107"/>
    </row>
    <row r="98" spans="3:15" s="18" customFormat="1" x14ac:dyDescent="0.2">
      <c r="C98" s="107"/>
      <c r="D98" s="107"/>
      <c r="N98" s="107"/>
      <c r="O98" s="107"/>
    </row>
    <row r="99" spans="3:15" s="18" customFormat="1" x14ac:dyDescent="0.2">
      <c r="C99" s="107"/>
      <c r="D99" s="107"/>
      <c r="N99" s="107"/>
      <c r="O99" s="107"/>
    </row>
    <row r="100" spans="3:15" s="18" customFormat="1" x14ac:dyDescent="0.2">
      <c r="C100" s="107"/>
      <c r="D100" s="107"/>
      <c r="N100" s="107"/>
      <c r="O100" s="107"/>
    </row>
    <row r="101" spans="3:15" s="18" customFormat="1" x14ac:dyDescent="0.2">
      <c r="C101" s="107"/>
      <c r="D101" s="107"/>
      <c r="N101" s="107"/>
      <c r="O101" s="107"/>
    </row>
    <row r="102" spans="3:15" s="18" customFormat="1" x14ac:dyDescent="0.2">
      <c r="C102" s="107"/>
      <c r="D102" s="107"/>
      <c r="N102" s="107"/>
      <c r="O102" s="107"/>
    </row>
    <row r="103" spans="3:15" s="18" customFormat="1" x14ac:dyDescent="0.2">
      <c r="C103" s="107"/>
      <c r="D103" s="107"/>
      <c r="N103" s="107"/>
      <c r="O103" s="107"/>
    </row>
    <row r="104" spans="3:15" s="18" customFormat="1" x14ac:dyDescent="0.2">
      <c r="C104" s="107"/>
      <c r="D104" s="107"/>
      <c r="N104" s="107"/>
      <c r="O104" s="107"/>
    </row>
    <row r="105" spans="3:15" s="18" customFormat="1" x14ac:dyDescent="0.2">
      <c r="C105" s="107"/>
      <c r="D105" s="107"/>
      <c r="N105" s="107"/>
      <c r="O105" s="107"/>
    </row>
    <row r="106" spans="3:15" s="18" customFormat="1" x14ac:dyDescent="0.2">
      <c r="C106" s="107"/>
      <c r="D106" s="107"/>
      <c r="N106" s="107"/>
      <c r="O106" s="107"/>
    </row>
    <row r="107" spans="3:15" s="18" customFormat="1" x14ac:dyDescent="0.2">
      <c r="C107" s="107"/>
      <c r="D107" s="107"/>
      <c r="N107" s="107"/>
      <c r="O107" s="107"/>
    </row>
    <row r="108" spans="3:15" s="18" customFormat="1" x14ac:dyDescent="0.2">
      <c r="C108" s="107"/>
      <c r="D108" s="107"/>
      <c r="N108" s="107"/>
      <c r="O108" s="107"/>
    </row>
    <row r="109" spans="3:15" s="18" customFormat="1" x14ac:dyDescent="0.2">
      <c r="C109" s="107"/>
      <c r="D109" s="107"/>
      <c r="N109" s="107"/>
      <c r="O109" s="107"/>
    </row>
    <row r="110" spans="3:15" s="18" customFormat="1" x14ac:dyDescent="0.2">
      <c r="C110" s="107"/>
      <c r="D110" s="107"/>
      <c r="N110" s="107"/>
      <c r="O110" s="107"/>
    </row>
    <row r="111" spans="3:15" s="18" customFormat="1" x14ac:dyDescent="0.2">
      <c r="C111" s="107"/>
      <c r="D111" s="107"/>
      <c r="N111" s="107"/>
      <c r="O111" s="107"/>
    </row>
    <row r="112" spans="3:15" s="18" customFormat="1" x14ac:dyDescent="0.2">
      <c r="C112" s="107"/>
      <c r="D112" s="107"/>
      <c r="N112" s="107"/>
      <c r="O112" s="107"/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  <row r="249" spans="3:15" s="18" customFormat="1" x14ac:dyDescent="0.2">
      <c r="C249" s="107" t="s">
        <v>0</v>
      </c>
      <c r="D249" s="107" t="s">
        <v>0</v>
      </c>
      <c r="N249" s="107" t="s">
        <v>0</v>
      </c>
      <c r="O249" s="107" t="s">
        <v>0</v>
      </c>
    </row>
    <row r="250" spans="3:15" s="18" customFormat="1" x14ac:dyDescent="0.2">
      <c r="C250" s="107" t="s">
        <v>0</v>
      </c>
      <c r="D250" s="107" t="s">
        <v>0</v>
      </c>
      <c r="N250" s="107" t="s">
        <v>0</v>
      </c>
      <c r="O250" s="107" t="s">
        <v>0</v>
      </c>
    </row>
    <row r="251" spans="3:15" s="18" customFormat="1" x14ac:dyDescent="0.2">
      <c r="C251" s="107" t="s">
        <v>0</v>
      </c>
      <c r="D251" s="107" t="s">
        <v>0</v>
      </c>
      <c r="N251" s="107" t="s">
        <v>0</v>
      </c>
      <c r="O251" s="107" t="s">
        <v>0</v>
      </c>
    </row>
    <row r="252" spans="3:15" s="18" customFormat="1" x14ac:dyDescent="0.2">
      <c r="C252" s="107" t="s">
        <v>0</v>
      </c>
      <c r="D252" s="107" t="s">
        <v>0</v>
      </c>
      <c r="N252" s="107" t="s">
        <v>0</v>
      </c>
      <c r="O252" s="107" t="s">
        <v>0</v>
      </c>
    </row>
    <row r="253" spans="3:15" s="18" customFormat="1" x14ac:dyDescent="0.2">
      <c r="C253" s="107" t="s">
        <v>0</v>
      </c>
      <c r="D253" s="107" t="s">
        <v>0</v>
      </c>
      <c r="N253" s="107" t="s">
        <v>0</v>
      </c>
      <c r="O253" s="107" t="s">
        <v>0</v>
      </c>
    </row>
    <row r="254" spans="3:15" s="18" customFormat="1" x14ac:dyDescent="0.2">
      <c r="C254" s="107" t="s">
        <v>0</v>
      </c>
      <c r="D254" s="107" t="s">
        <v>0</v>
      </c>
      <c r="N254" s="107" t="s">
        <v>0</v>
      </c>
      <c r="O254" s="107" t="s">
        <v>0</v>
      </c>
    </row>
    <row r="255" spans="3:15" s="18" customFormat="1" x14ac:dyDescent="0.2">
      <c r="C255" s="107" t="s">
        <v>0</v>
      </c>
      <c r="D255" s="107" t="s">
        <v>0</v>
      </c>
      <c r="N255" s="107" t="s">
        <v>0</v>
      </c>
      <c r="O255" s="107" t="s">
        <v>0</v>
      </c>
    </row>
    <row r="256" spans="3:15" s="18" customFormat="1" x14ac:dyDescent="0.2">
      <c r="C256" s="107" t="s">
        <v>0</v>
      </c>
      <c r="D256" s="107" t="s">
        <v>0</v>
      </c>
      <c r="N256" s="107" t="s">
        <v>0</v>
      </c>
      <c r="O256" s="107" t="s">
        <v>0</v>
      </c>
    </row>
    <row r="257" spans="3:15" s="18" customFormat="1" x14ac:dyDescent="0.2">
      <c r="C257" s="107" t="s">
        <v>0</v>
      </c>
      <c r="D257" s="107" t="s">
        <v>0</v>
      </c>
      <c r="N257" s="107" t="s">
        <v>0</v>
      </c>
      <c r="O257" s="107" t="s">
        <v>0</v>
      </c>
    </row>
    <row r="258" spans="3:15" s="18" customFormat="1" x14ac:dyDescent="0.2">
      <c r="C258" s="107" t="s">
        <v>0</v>
      </c>
      <c r="D258" s="107" t="s">
        <v>0</v>
      </c>
      <c r="N258" s="107" t="s">
        <v>0</v>
      </c>
      <c r="O258" s="107" t="s">
        <v>0</v>
      </c>
    </row>
    <row r="259" spans="3:15" s="18" customFormat="1" x14ac:dyDescent="0.2">
      <c r="C259" s="107" t="s">
        <v>0</v>
      </c>
      <c r="D259" s="107" t="s">
        <v>0</v>
      </c>
      <c r="N259" s="107" t="s">
        <v>0</v>
      </c>
      <c r="O259" s="107" t="s">
        <v>0</v>
      </c>
    </row>
    <row r="260" spans="3:15" s="18" customFormat="1" x14ac:dyDescent="0.2">
      <c r="C260" s="107" t="s">
        <v>0</v>
      </c>
      <c r="D260" s="107" t="s">
        <v>0</v>
      </c>
      <c r="N260" s="107" t="s">
        <v>0</v>
      </c>
      <c r="O260" s="107" t="s">
        <v>0</v>
      </c>
    </row>
    <row r="261" spans="3:15" s="18" customFormat="1" x14ac:dyDescent="0.2">
      <c r="C261" s="107" t="s">
        <v>0</v>
      </c>
      <c r="D261" s="107" t="s">
        <v>0</v>
      </c>
      <c r="N261" s="107" t="s">
        <v>0</v>
      </c>
      <c r="O261" s="107" t="s">
        <v>0</v>
      </c>
    </row>
    <row r="262" spans="3:15" s="18" customFormat="1" x14ac:dyDescent="0.2">
      <c r="C262" s="107" t="s">
        <v>0</v>
      </c>
      <c r="D262" s="107" t="s">
        <v>0</v>
      </c>
      <c r="N262" s="107" t="s">
        <v>0</v>
      </c>
      <c r="O262" s="107" t="s">
        <v>0</v>
      </c>
    </row>
    <row r="263" spans="3:15" s="18" customFormat="1" x14ac:dyDescent="0.2">
      <c r="C263" s="107" t="s">
        <v>0</v>
      </c>
      <c r="D263" s="107" t="s">
        <v>0</v>
      </c>
      <c r="N263" s="107" t="s">
        <v>0</v>
      </c>
      <c r="O263" s="107" t="s">
        <v>0</v>
      </c>
    </row>
    <row r="264" spans="3:15" s="18" customFormat="1" x14ac:dyDescent="0.2">
      <c r="C264" s="107" t="s">
        <v>0</v>
      </c>
      <c r="D264" s="107" t="s">
        <v>0</v>
      </c>
      <c r="N264" s="107" t="s">
        <v>0</v>
      </c>
      <c r="O264" s="107" t="s">
        <v>0</v>
      </c>
    </row>
    <row r="265" spans="3:15" s="18" customFormat="1" x14ac:dyDescent="0.2">
      <c r="C265" s="107" t="s">
        <v>0</v>
      </c>
      <c r="D265" s="107" t="s">
        <v>0</v>
      </c>
      <c r="N265" s="107" t="s">
        <v>0</v>
      </c>
      <c r="O265" s="107" t="s">
        <v>0</v>
      </c>
    </row>
    <row r="266" spans="3:15" s="18" customFormat="1" x14ac:dyDescent="0.2">
      <c r="C266" s="107" t="s">
        <v>0</v>
      </c>
      <c r="D266" s="107" t="s">
        <v>0</v>
      </c>
      <c r="N266" s="107" t="s">
        <v>0</v>
      </c>
      <c r="O266" s="107" t="s">
        <v>0</v>
      </c>
    </row>
    <row r="267" spans="3:15" s="18" customFormat="1" x14ac:dyDescent="0.2">
      <c r="C267" s="107" t="s">
        <v>0</v>
      </c>
      <c r="D267" s="107" t="s">
        <v>0</v>
      </c>
      <c r="N267" s="107" t="s">
        <v>0</v>
      </c>
      <c r="O267" s="107" t="s">
        <v>0</v>
      </c>
    </row>
    <row r="268" spans="3:15" s="18" customFormat="1" x14ac:dyDescent="0.2">
      <c r="C268" s="107" t="s">
        <v>0</v>
      </c>
      <c r="D268" s="107" t="s">
        <v>0</v>
      </c>
      <c r="N268" s="107" t="s">
        <v>0</v>
      </c>
      <c r="O268" s="107" t="s">
        <v>0</v>
      </c>
    </row>
    <row r="269" spans="3:15" s="18" customFormat="1" x14ac:dyDescent="0.2">
      <c r="C269" s="107" t="s">
        <v>0</v>
      </c>
      <c r="D269" s="107" t="s">
        <v>0</v>
      </c>
      <c r="N269" s="107" t="s">
        <v>0</v>
      </c>
      <c r="O269" s="107" t="s">
        <v>0</v>
      </c>
    </row>
    <row r="270" spans="3:15" s="18" customFormat="1" x14ac:dyDescent="0.2">
      <c r="C270" s="107" t="s">
        <v>0</v>
      </c>
      <c r="D270" s="107" t="s">
        <v>0</v>
      </c>
      <c r="N270" s="107" t="s">
        <v>0</v>
      </c>
      <c r="O270" s="107" t="s">
        <v>0</v>
      </c>
    </row>
    <row r="271" spans="3:15" s="18" customFormat="1" x14ac:dyDescent="0.2">
      <c r="C271" s="107" t="s">
        <v>0</v>
      </c>
      <c r="D271" s="107" t="s">
        <v>0</v>
      </c>
      <c r="N271" s="107" t="s">
        <v>0</v>
      </c>
      <c r="O271" s="107" t="s">
        <v>0</v>
      </c>
    </row>
    <row r="272" spans="3:15" s="18" customFormat="1" x14ac:dyDescent="0.2">
      <c r="C272" s="107" t="s">
        <v>0</v>
      </c>
      <c r="D272" s="107" t="s">
        <v>0</v>
      </c>
      <c r="N272" s="107" t="s">
        <v>0</v>
      </c>
      <c r="O272" s="107" t="s">
        <v>0</v>
      </c>
    </row>
    <row r="273" spans="3:15" s="18" customFormat="1" x14ac:dyDescent="0.2">
      <c r="C273" s="107" t="s">
        <v>0</v>
      </c>
      <c r="D273" s="107" t="s">
        <v>0</v>
      </c>
      <c r="N273" s="107" t="s">
        <v>0</v>
      </c>
      <c r="O273" s="107" t="s">
        <v>0</v>
      </c>
    </row>
    <row r="274" spans="3:15" s="18" customFormat="1" x14ac:dyDescent="0.2">
      <c r="C274" s="107" t="s">
        <v>0</v>
      </c>
      <c r="D274" s="107" t="s">
        <v>0</v>
      </c>
      <c r="N274" s="107" t="s">
        <v>0</v>
      </c>
      <c r="O274" s="107" t="s">
        <v>0</v>
      </c>
    </row>
    <row r="275" spans="3:15" s="18" customFormat="1" x14ac:dyDescent="0.2">
      <c r="C275" s="107" t="s">
        <v>0</v>
      </c>
      <c r="D275" s="107" t="s">
        <v>0</v>
      </c>
      <c r="N275" s="107" t="s">
        <v>0</v>
      </c>
      <c r="O275" s="107" t="s">
        <v>0</v>
      </c>
    </row>
    <row r="276" spans="3:15" s="18" customFormat="1" x14ac:dyDescent="0.2">
      <c r="C276" s="107" t="s">
        <v>0</v>
      </c>
      <c r="D276" s="107" t="s">
        <v>0</v>
      </c>
      <c r="N276" s="107" t="s">
        <v>0</v>
      </c>
      <c r="O276" s="107" t="s">
        <v>0</v>
      </c>
    </row>
    <row r="277" spans="3:15" s="18" customFormat="1" x14ac:dyDescent="0.2">
      <c r="C277" s="107" t="s">
        <v>0</v>
      </c>
      <c r="D277" s="107" t="s">
        <v>0</v>
      </c>
      <c r="N277" s="107" t="s">
        <v>0</v>
      </c>
      <c r="O277" s="107" t="s">
        <v>0</v>
      </c>
    </row>
    <row r="278" spans="3:15" s="18" customFormat="1" x14ac:dyDescent="0.2">
      <c r="C278" s="107" t="s">
        <v>0</v>
      </c>
      <c r="D278" s="107" t="s">
        <v>0</v>
      </c>
      <c r="N278" s="107" t="s">
        <v>0</v>
      </c>
      <c r="O278" s="107" t="s">
        <v>0</v>
      </c>
    </row>
    <row r="279" spans="3:15" s="18" customFormat="1" x14ac:dyDescent="0.2">
      <c r="C279" s="107" t="s">
        <v>0</v>
      </c>
      <c r="D279" s="107" t="s">
        <v>0</v>
      </c>
      <c r="N279" s="107" t="s">
        <v>0</v>
      </c>
      <c r="O279" s="107" t="s">
        <v>0</v>
      </c>
    </row>
    <row r="280" spans="3:15" s="18" customFormat="1" x14ac:dyDescent="0.2">
      <c r="C280" s="107" t="s">
        <v>0</v>
      </c>
      <c r="D280" s="107" t="s">
        <v>0</v>
      </c>
      <c r="N280" s="107" t="s">
        <v>0</v>
      </c>
      <c r="O280" s="107" t="s">
        <v>0</v>
      </c>
    </row>
    <row r="281" spans="3:15" s="18" customFormat="1" x14ac:dyDescent="0.2">
      <c r="C281" s="107" t="s">
        <v>0</v>
      </c>
      <c r="D281" s="107" t="s">
        <v>0</v>
      </c>
      <c r="N281" s="107" t="s">
        <v>0</v>
      </c>
      <c r="O281" s="107" t="s">
        <v>0</v>
      </c>
    </row>
    <row r="282" spans="3:15" s="18" customFormat="1" x14ac:dyDescent="0.2">
      <c r="C282" s="107" t="s">
        <v>0</v>
      </c>
      <c r="D282" s="107" t="s">
        <v>0</v>
      </c>
      <c r="N282" s="107" t="s">
        <v>0</v>
      </c>
      <c r="O282" s="107" t="s">
        <v>0</v>
      </c>
    </row>
    <row r="283" spans="3:15" s="18" customFormat="1" x14ac:dyDescent="0.2">
      <c r="C283" s="107" t="s">
        <v>0</v>
      </c>
      <c r="D283" s="107" t="s">
        <v>0</v>
      </c>
      <c r="N283" s="107" t="s">
        <v>0</v>
      </c>
      <c r="O283" s="107" t="s">
        <v>0</v>
      </c>
    </row>
    <row r="284" spans="3:15" s="18" customFormat="1" x14ac:dyDescent="0.2">
      <c r="C284" s="107" t="s">
        <v>0</v>
      </c>
      <c r="D284" s="107" t="s">
        <v>0</v>
      </c>
      <c r="N284" s="107" t="s">
        <v>0</v>
      </c>
      <c r="O284" s="107" t="s">
        <v>0</v>
      </c>
    </row>
    <row r="285" spans="3:15" s="18" customFormat="1" x14ac:dyDescent="0.2">
      <c r="C285" s="107" t="s">
        <v>0</v>
      </c>
      <c r="D285" s="107" t="s">
        <v>0</v>
      </c>
      <c r="N285" s="107" t="s">
        <v>0</v>
      </c>
      <c r="O285" s="107" t="s">
        <v>0</v>
      </c>
    </row>
    <row r="286" spans="3:15" s="18" customFormat="1" x14ac:dyDescent="0.2">
      <c r="C286" s="107" t="s">
        <v>0</v>
      </c>
      <c r="D286" s="107" t="s">
        <v>0</v>
      </c>
      <c r="N286" s="107" t="s">
        <v>0</v>
      </c>
      <c r="O286" s="107" t="s">
        <v>0</v>
      </c>
    </row>
    <row r="287" spans="3:15" s="18" customFormat="1" x14ac:dyDescent="0.2">
      <c r="C287" s="107" t="s">
        <v>0</v>
      </c>
      <c r="D287" s="107" t="s">
        <v>0</v>
      </c>
      <c r="N287" s="107" t="s">
        <v>0</v>
      </c>
      <c r="O287" s="107" t="s">
        <v>0</v>
      </c>
    </row>
    <row r="288" spans="3:15" s="18" customFormat="1" x14ac:dyDescent="0.2">
      <c r="C288" s="107" t="s">
        <v>0</v>
      </c>
      <c r="D288" s="107" t="s">
        <v>0</v>
      </c>
      <c r="N288" s="107" t="s">
        <v>0</v>
      </c>
      <c r="O288" s="107" t="s">
        <v>0</v>
      </c>
    </row>
    <row r="289" spans="3:15" s="18" customFormat="1" x14ac:dyDescent="0.2">
      <c r="C289" s="107" t="s">
        <v>0</v>
      </c>
      <c r="D289" s="107" t="s">
        <v>0</v>
      </c>
      <c r="N289" s="107" t="s">
        <v>0</v>
      </c>
      <c r="O289" s="107" t="s">
        <v>0</v>
      </c>
    </row>
    <row r="290" spans="3:15" s="18" customFormat="1" x14ac:dyDescent="0.2">
      <c r="C290" s="107" t="s">
        <v>0</v>
      </c>
      <c r="D290" s="107" t="s">
        <v>0</v>
      </c>
      <c r="N290" s="107" t="s">
        <v>0</v>
      </c>
      <c r="O290" s="107" t="s">
        <v>0</v>
      </c>
    </row>
    <row r="291" spans="3:15" s="18" customFormat="1" x14ac:dyDescent="0.2">
      <c r="C291" s="107" t="s">
        <v>0</v>
      </c>
      <c r="D291" s="107" t="s">
        <v>0</v>
      </c>
      <c r="N291" s="107" t="s">
        <v>0</v>
      </c>
      <c r="O291" s="107" t="s">
        <v>0</v>
      </c>
    </row>
    <row r="292" spans="3:15" s="18" customFormat="1" x14ac:dyDescent="0.2">
      <c r="C292" s="107" t="s">
        <v>0</v>
      </c>
      <c r="D292" s="107" t="s">
        <v>0</v>
      </c>
      <c r="N292" s="107" t="s">
        <v>0</v>
      </c>
      <c r="O292" s="107" t="s">
        <v>0</v>
      </c>
    </row>
    <row r="293" spans="3:15" s="18" customFormat="1" x14ac:dyDescent="0.2">
      <c r="C293" s="107" t="s">
        <v>0</v>
      </c>
      <c r="D293" s="107" t="s">
        <v>0</v>
      </c>
      <c r="N293" s="107" t="s">
        <v>0</v>
      </c>
      <c r="O293" s="107" t="s">
        <v>0</v>
      </c>
    </row>
    <row r="294" spans="3:15" s="18" customFormat="1" x14ac:dyDescent="0.2">
      <c r="C294" s="107" t="s">
        <v>0</v>
      </c>
      <c r="D294" s="107" t="s">
        <v>0</v>
      </c>
      <c r="N294" s="107" t="s">
        <v>0</v>
      </c>
      <c r="O294" s="107" t="s">
        <v>0</v>
      </c>
    </row>
    <row r="295" spans="3:15" s="18" customFormat="1" x14ac:dyDescent="0.2">
      <c r="C295" s="107" t="s">
        <v>0</v>
      </c>
      <c r="D295" s="107" t="s">
        <v>0</v>
      </c>
      <c r="N295" s="107" t="s">
        <v>0</v>
      </c>
      <c r="O295" s="107" t="s">
        <v>0</v>
      </c>
    </row>
    <row r="296" spans="3:15" s="18" customFormat="1" x14ac:dyDescent="0.2">
      <c r="C296" s="107" t="s">
        <v>0</v>
      </c>
      <c r="D296" s="107" t="s">
        <v>0</v>
      </c>
      <c r="N296" s="107" t="s">
        <v>0</v>
      </c>
      <c r="O296" s="107" t="s">
        <v>0</v>
      </c>
    </row>
    <row r="297" spans="3:15" s="18" customFormat="1" x14ac:dyDescent="0.2">
      <c r="C297" s="107" t="s">
        <v>0</v>
      </c>
      <c r="D297" s="107" t="s">
        <v>0</v>
      </c>
      <c r="N297" s="107" t="s">
        <v>0</v>
      </c>
      <c r="O297" s="107" t="s">
        <v>0</v>
      </c>
    </row>
    <row r="298" spans="3:15" s="18" customFormat="1" x14ac:dyDescent="0.2">
      <c r="C298" s="107" t="s">
        <v>0</v>
      </c>
      <c r="D298" s="107" t="s">
        <v>0</v>
      </c>
      <c r="N298" s="107" t="s">
        <v>0</v>
      </c>
      <c r="O298" s="107" t="s">
        <v>0</v>
      </c>
    </row>
    <row r="299" spans="3:15" s="18" customFormat="1" x14ac:dyDescent="0.2">
      <c r="C299" s="107" t="s">
        <v>0</v>
      </c>
      <c r="D299" s="107" t="s">
        <v>0</v>
      </c>
      <c r="N299" s="107" t="s">
        <v>0</v>
      </c>
      <c r="O299" s="107" t="s">
        <v>0</v>
      </c>
    </row>
    <row r="300" spans="3:15" s="18" customFormat="1" x14ac:dyDescent="0.2">
      <c r="C300" s="107" t="s">
        <v>0</v>
      </c>
      <c r="D300" s="107" t="s">
        <v>0</v>
      </c>
      <c r="N300" s="107" t="s">
        <v>0</v>
      </c>
      <c r="O300" s="107" t="s">
        <v>0</v>
      </c>
    </row>
    <row r="301" spans="3:15" s="18" customFormat="1" x14ac:dyDescent="0.2">
      <c r="C301" s="107" t="s">
        <v>0</v>
      </c>
      <c r="D301" s="107" t="s">
        <v>0</v>
      </c>
      <c r="N301" s="107" t="s">
        <v>0</v>
      </c>
      <c r="O301" s="107" t="s">
        <v>0</v>
      </c>
    </row>
    <row r="302" spans="3:15" s="18" customFormat="1" x14ac:dyDescent="0.2">
      <c r="C302" s="107" t="s">
        <v>0</v>
      </c>
      <c r="D302" s="107" t="s">
        <v>0</v>
      </c>
      <c r="N302" s="107" t="s">
        <v>0</v>
      </c>
      <c r="O302" s="107" t="s">
        <v>0</v>
      </c>
    </row>
    <row r="303" spans="3:15" s="18" customFormat="1" x14ac:dyDescent="0.2">
      <c r="C303" s="107" t="s">
        <v>0</v>
      </c>
      <c r="D303" s="107" t="s">
        <v>0</v>
      </c>
      <c r="N303" s="107" t="s">
        <v>0</v>
      </c>
      <c r="O303" s="107" t="s">
        <v>0</v>
      </c>
    </row>
    <row r="304" spans="3:15" s="18" customFormat="1" x14ac:dyDescent="0.2">
      <c r="C304" s="107" t="s">
        <v>0</v>
      </c>
      <c r="D304" s="107" t="s">
        <v>0</v>
      </c>
      <c r="N304" s="107" t="s">
        <v>0</v>
      </c>
      <c r="O304" s="107" t="s">
        <v>0</v>
      </c>
    </row>
    <row r="305" spans="3:15" s="18" customFormat="1" x14ac:dyDescent="0.2">
      <c r="C305" s="107" t="s">
        <v>0</v>
      </c>
      <c r="D305" s="107" t="s">
        <v>0</v>
      </c>
      <c r="N305" s="107" t="s">
        <v>0</v>
      </c>
      <c r="O305" s="107" t="s">
        <v>0</v>
      </c>
    </row>
    <row r="306" spans="3:15" s="18" customFormat="1" x14ac:dyDescent="0.2">
      <c r="C306" s="107" t="s">
        <v>0</v>
      </c>
      <c r="D306" s="107" t="s">
        <v>0</v>
      </c>
      <c r="N306" s="107" t="s">
        <v>0</v>
      </c>
      <c r="O306" s="107" t="s">
        <v>0</v>
      </c>
    </row>
    <row r="307" spans="3:15" s="18" customFormat="1" x14ac:dyDescent="0.2">
      <c r="C307" s="107" t="s">
        <v>0</v>
      </c>
      <c r="D307" s="107" t="s">
        <v>0</v>
      </c>
      <c r="N307" s="107" t="s">
        <v>0</v>
      </c>
      <c r="O307" s="107" t="s">
        <v>0</v>
      </c>
    </row>
    <row r="308" spans="3:15" s="18" customFormat="1" x14ac:dyDescent="0.2">
      <c r="C308" s="107" t="s">
        <v>0</v>
      </c>
      <c r="D308" s="107" t="s">
        <v>0</v>
      </c>
      <c r="N308" s="107" t="s">
        <v>0</v>
      </c>
      <c r="O308" s="107" t="s">
        <v>0</v>
      </c>
    </row>
    <row r="309" spans="3:15" s="18" customFormat="1" x14ac:dyDescent="0.2">
      <c r="C309" s="107" t="s">
        <v>0</v>
      </c>
      <c r="D309" s="107" t="s">
        <v>0</v>
      </c>
      <c r="N309" s="107" t="s">
        <v>0</v>
      </c>
      <c r="O309" s="107" t="s">
        <v>0</v>
      </c>
    </row>
    <row r="310" spans="3:15" s="18" customFormat="1" x14ac:dyDescent="0.2">
      <c r="C310" s="107" t="s">
        <v>0</v>
      </c>
      <c r="D310" s="107" t="s">
        <v>0</v>
      </c>
      <c r="N310" s="107" t="s">
        <v>0</v>
      </c>
      <c r="O310" s="107" t="s">
        <v>0</v>
      </c>
    </row>
    <row r="311" spans="3:15" s="18" customFormat="1" x14ac:dyDescent="0.2">
      <c r="C311" s="107" t="s">
        <v>0</v>
      </c>
      <c r="D311" s="107" t="s">
        <v>0</v>
      </c>
      <c r="N311" s="107" t="s">
        <v>0</v>
      </c>
      <c r="O311" s="107" t="s">
        <v>0</v>
      </c>
    </row>
    <row r="312" spans="3:15" s="18" customFormat="1" x14ac:dyDescent="0.2">
      <c r="C312" s="107" t="s">
        <v>0</v>
      </c>
      <c r="D312" s="107" t="s">
        <v>0</v>
      </c>
      <c r="N312" s="107" t="s">
        <v>0</v>
      </c>
      <c r="O312" s="107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66"/>
  </sheetPr>
  <dimension ref="A1:AA247"/>
  <sheetViews>
    <sheetView showGridLines="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2"/>
    <col min="27" max="16384" width="9.140625" style="108"/>
  </cols>
  <sheetData>
    <row r="1" spans="1:27" s="169" customFormat="1" ht="15.75" customHeight="1" x14ac:dyDescent="0.2">
      <c r="A1" s="1" t="s">
        <v>159</v>
      </c>
      <c r="B1" s="2"/>
      <c r="C1" s="168"/>
      <c r="D1" s="168"/>
      <c r="E1" s="168"/>
      <c r="F1" s="168"/>
      <c r="G1" s="168"/>
      <c r="H1" s="168"/>
      <c r="I1" s="168"/>
      <c r="J1" s="168"/>
      <c r="K1" s="168"/>
      <c r="Z1" s="162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3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  <c r="Z3" s="164" t="s">
        <v>117</v>
      </c>
    </row>
    <row r="4" spans="1:27" s="18" customFormat="1" ht="12.75" customHeight="1" x14ac:dyDescent="0.2">
      <c r="A4" s="70"/>
      <c r="B4" s="170" t="s">
        <v>131</v>
      </c>
      <c r="C4" s="157">
        <v>92517</v>
      </c>
      <c r="D4" s="157">
        <v>102744</v>
      </c>
      <c r="E4" s="157">
        <v>110360</v>
      </c>
      <c r="F4" s="152">
        <v>113260</v>
      </c>
      <c r="G4" s="153">
        <v>114133</v>
      </c>
      <c r="H4" s="154">
        <v>112130</v>
      </c>
      <c r="I4" s="157">
        <v>126820</v>
      </c>
      <c r="J4" s="157">
        <v>125628</v>
      </c>
      <c r="K4" s="157">
        <v>132924</v>
      </c>
      <c r="Z4" s="163">
        <f t="shared" ref="Z4:Z20" si="0">IF(LEN(B4)&lt;5,0,1)</f>
        <v>1</v>
      </c>
      <c r="AA4" s="32" t="s">
        <v>8</v>
      </c>
    </row>
    <row r="5" spans="1:27" s="18" customFormat="1" ht="12.75" customHeight="1" x14ac:dyDescent="0.2">
      <c r="A5" s="70"/>
      <c r="B5" s="171" t="s">
        <v>132</v>
      </c>
      <c r="C5" s="157">
        <v>9960</v>
      </c>
      <c r="D5" s="157">
        <v>10814</v>
      </c>
      <c r="E5" s="157">
        <v>10361</v>
      </c>
      <c r="F5" s="156">
        <v>12399</v>
      </c>
      <c r="G5" s="157">
        <v>15208</v>
      </c>
      <c r="H5" s="158">
        <v>14820</v>
      </c>
      <c r="I5" s="157">
        <v>18047</v>
      </c>
      <c r="J5" s="157">
        <v>19470</v>
      </c>
      <c r="K5" s="157">
        <v>20616</v>
      </c>
      <c r="Z5" s="163">
        <f t="shared" si="0"/>
        <v>1</v>
      </c>
      <c r="AA5" s="41">
        <v>2</v>
      </c>
    </row>
    <row r="6" spans="1:27" s="18" customFormat="1" ht="12.75" customHeight="1" x14ac:dyDescent="0.2">
      <c r="A6" s="70"/>
      <c r="B6" s="171" t="s">
        <v>133</v>
      </c>
      <c r="C6" s="157">
        <v>1618686</v>
      </c>
      <c r="D6" s="157">
        <v>2022200</v>
      </c>
      <c r="E6" s="157">
        <v>2149160</v>
      </c>
      <c r="F6" s="156">
        <v>2693594</v>
      </c>
      <c r="G6" s="157">
        <v>2690675</v>
      </c>
      <c r="H6" s="158">
        <v>2543367</v>
      </c>
      <c r="I6" s="157">
        <v>2332837</v>
      </c>
      <c r="J6" s="157">
        <v>2106779</v>
      </c>
      <c r="K6" s="157">
        <v>2333907</v>
      </c>
      <c r="Z6" s="163">
        <f t="shared" si="0"/>
        <v>1</v>
      </c>
      <c r="AA6" s="32" t="s">
        <v>11</v>
      </c>
    </row>
    <row r="7" spans="1:27" s="18" customFormat="1" ht="12.75" customHeight="1" x14ac:dyDescent="0.2">
      <c r="A7" s="70"/>
      <c r="B7" s="171" t="s">
        <v>134</v>
      </c>
      <c r="C7" s="157">
        <v>6619</v>
      </c>
      <c r="D7" s="157">
        <v>7396</v>
      </c>
      <c r="E7" s="157">
        <v>9183</v>
      </c>
      <c r="F7" s="156">
        <v>10827</v>
      </c>
      <c r="G7" s="157">
        <v>10064</v>
      </c>
      <c r="H7" s="158">
        <v>10068</v>
      </c>
      <c r="I7" s="157">
        <v>9898</v>
      </c>
      <c r="J7" s="157">
        <v>10234</v>
      </c>
      <c r="K7" s="157">
        <v>10763</v>
      </c>
      <c r="Z7" s="163">
        <f t="shared" si="0"/>
        <v>1</v>
      </c>
      <c r="AA7" s="41">
        <v>1</v>
      </c>
    </row>
    <row r="8" spans="1:27" s="18" customFormat="1" ht="12.75" hidden="1" customHeight="1" x14ac:dyDescent="0.2">
      <c r="A8" s="70"/>
      <c r="B8" s="171" t="s">
        <v>141</v>
      </c>
      <c r="C8" s="157">
        <v>0</v>
      </c>
      <c r="D8" s="157">
        <v>0</v>
      </c>
      <c r="E8" s="157">
        <v>0</v>
      </c>
      <c r="F8" s="156">
        <v>0</v>
      </c>
      <c r="G8" s="157">
        <v>0</v>
      </c>
      <c r="H8" s="158">
        <v>0</v>
      </c>
      <c r="I8" s="157">
        <v>0</v>
      </c>
      <c r="J8" s="157">
        <v>0</v>
      </c>
      <c r="K8" s="157">
        <v>0</v>
      </c>
      <c r="Z8" s="163">
        <f t="shared" si="0"/>
        <v>0</v>
      </c>
      <c r="AA8" s="32" t="s">
        <v>14</v>
      </c>
    </row>
    <row r="9" spans="1:27" s="18" customFormat="1" ht="12.75" hidden="1" customHeight="1" x14ac:dyDescent="0.2">
      <c r="A9" s="70"/>
      <c r="B9" s="171" t="s">
        <v>142</v>
      </c>
      <c r="C9" s="157">
        <v>0</v>
      </c>
      <c r="D9" s="157">
        <v>0</v>
      </c>
      <c r="E9" s="157">
        <v>0</v>
      </c>
      <c r="F9" s="156">
        <v>0</v>
      </c>
      <c r="G9" s="157">
        <v>0</v>
      </c>
      <c r="H9" s="158">
        <v>0</v>
      </c>
      <c r="I9" s="157">
        <v>0</v>
      </c>
      <c r="J9" s="157">
        <v>0</v>
      </c>
      <c r="K9" s="157">
        <v>0</v>
      </c>
      <c r="Z9" s="163">
        <f t="shared" si="0"/>
        <v>0</v>
      </c>
      <c r="AA9" s="18" t="s">
        <v>0</v>
      </c>
    </row>
    <row r="10" spans="1:27" s="18" customFormat="1" ht="12.75" hidden="1" customHeight="1" x14ac:dyDescent="0.2">
      <c r="A10" s="70"/>
      <c r="B10" s="171" t="s">
        <v>143</v>
      </c>
      <c r="C10" s="157">
        <v>0</v>
      </c>
      <c r="D10" s="157">
        <v>0</v>
      </c>
      <c r="E10" s="157">
        <v>0</v>
      </c>
      <c r="F10" s="156">
        <v>0</v>
      </c>
      <c r="G10" s="157">
        <v>0</v>
      </c>
      <c r="H10" s="158">
        <v>0</v>
      </c>
      <c r="I10" s="157">
        <v>0</v>
      </c>
      <c r="J10" s="157">
        <v>0</v>
      </c>
      <c r="K10" s="157">
        <v>0</v>
      </c>
      <c r="Z10" s="163">
        <f t="shared" si="0"/>
        <v>0</v>
      </c>
    </row>
    <row r="11" spans="1:27" s="18" customFormat="1" ht="12.75" hidden="1" customHeight="1" x14ac:dyDescent="0.2">
      <c r="A11" s="70"/>
      <c r="B11" s="171" t="s">
        <v>144</v>
      </c>
      <c r="C11" s="157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7">
        <v>0</v>
      </c>
      <c r="Z11" s="163">
        <f t="shared" si="0"/>
        <v>0</v>
      </c>
    </row>
    <row r="12" spans="1:27" s="18" customFormat="1" ht="12.75" hidden="1" customHeight="1" x14ac:dyDescent="0.2">
      <c r="A12" s="70"/>
      <c r="B12" s="171" t="s">
        <v>145</v>
      </c>
      <c r="C12" s="157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7">
        <v>0</v>
      </c>
      <c r="Z12" s="163">
        <f t="shared" si="0"/>
        <v>0</v>
      </c>
    </row>
    <row r="13" spans="1:27" s="18" customFormat="1" ht="12.75" hidden="1" customHeight="1" x14ac:dyDescent="0.2">
      <c r="A13" s="70"/>
      <c r="B13" s="171" t="s">
        <v>135</v>
      </c>
      <c r="C13" s="157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7">
        <v>0</v>
      </c>
      <c r="Z13" s="163">
        <f t="shared" si="0"/>
        <v>0</v>
      </c>
    </row>
    <row r="14" spans="1:27" s="18" customFormat="1" ht="12.75" hidden="1" customHeight="1" x14ac:dyDescent="0.2">
      <c r="A14" s="70"/>
      <c r="B14" s="171" t="s">
        <v>136</v>
      </c>
      <c r="C14" s="157">
        <v>0</v>
      </c>
      <c r="D14" s="157">
        <v>0</v>
      </c>
      <c r="E14" s="157">
        <v>0</v>
      </c>
      <c r="F14" s="156">
        <v>0</v>
      </c>
      <c r="G14" s="157">
        <v>0</v>
      </c>
      <c r="H14" s="158">
        <v>0</v>
      </c>
      <c r="I14" s="157">
        <v>0</v>
      </c>
      <c r="J14" s="157">
        <v>0</v>
      </c>
      <c r="K14" s="157">
        <v>0</v>
      </c>
      <c r="Z14" s="163">
        <f t="shared" si="0"/>
        <v>0</v>
      </c>
    </row>
    <row r="15" spans="1:27" s="18" customFormat="1" ht="12.75" hidden="1" customHeight="1" x14ac:dyDescent="0.2">
      <c r="A15" s="70"/>
      <c r="B15" s="171" t="s">
        <v>137</v>
      </c>
      <c r="C15" s="157">
        <v>0</v>
      </c>
      <c r="D15" s="157">
        <v>0</v>
      </c>
      <c r="E15" s="157">
        <v>0</v>
      </c>
      <c r="F15" s="156">
        <v>0</v>
      </c>
      <c r="G15" s="157">
        <v>0</v>
      </c>
      <c r="H15" s="158">
        <v>0</v>
      </c>
      <c r="I15" s="157">
        <v>0</v>
      </c>
      <c r="J15" s="157">
        <v>0</v>
      </c>
      <c r="K15" s="157">
        <v>0</v>
      </c>
      <c r="Z15" s="163">
        <f t="shared" si="0"/>
        <v>0</v>
      </c>
    </row>
    <row r="16" spans="1:27" s="18" customFormat="1" ht="12.75" hidden="1" customHeight="1" x14ac:dyDescent="0.25">
      <c r="A16" s="64"/>
      <c r="B16" s="171" t="s">
        <v>138</v>
      </c>
      <c r="C16" s="157">
        <v>0</v>
      </c>
      <c r="D16" s="157">
        <v>0</v>
      </c>
      <c r="E16" s="157">
        <v>0</v>
      </c>
      <c r="F16" s="156">
        <v>0</v>
      </c>
      <c r="G16" s="157">
        <v>0</v>
      </c>
      <c r="H16" s="158">
        <v>0</v>
      </c>
      <c r="I16" s="157">
        <v>0</v>
      </c>
      <c r="J16" s="157">
        <v>0</v>
      </c>
      <c r="K16" s="157">
        <v>0</v>
      </c>
      <c r="Z16" s="163">
        <f t="shared" si="0"/>
        <v>0</v>
      </c>
    </row>
    <row r="17" spans="1:26" s="18" customFormat="1" ht="12.75" hidden="1" customHeight="1" x14ac:dyDescent="0.25">
      <c r="A17" s="64"/>
      <c r="B17" s="171" t="s">
        <v>139</v>
      </c>
      <c r="C17" s="157">
        <v>0</v>
      </c>
      <c r="D17" s="157">
        <v>0</v>
      </c>
      <c r="E17" s="157">
        <v>0</v>
      </c>
      <c r="F17" s="156">
        <v>0</v>
      </c>
      <c r="G17" s="157">
        <v>0</v>
      </c>
      <c r="H17" s="158">
        <v>0</v>
      </c>
      <c r="I17" s="157">
        <v>0</v>
      </c>
      <c r="J17" s="157">
        <v>0</v>
      </c>
      <c r="K17" s="157">
        <v>0</v>
      </c>
      <c r="Z17" s="163">
        <f t="shared" si="0"/>
        <v>0</v>
      </c>
    </row>
    <row r="18" spans="1:26" s="18" customFormat="1" ht="12.75" hidden="1" customHeight="1" x14ac:dyDescent="0.2">
      <c r="A18" s="70"/>
      <c r="B18" s="171" t="s">
        <v>140</v>
      </c>
      <c r="C18" s="157">
        <v>0</v>
      </c>
      <c r="D18" s="157">
        <v>0</v>
      </c>
      <c r="E18" s="157">
        <v>0</v>
      </c>
      <c r="F18" s="156">
        <v>0</v>
      </c>
      <c r="G18" s="157">
        <v>0</v>
      </c>
      <c r="H18" s="158">
        <v>0</v>
      </c>
      <c r="I18" s="157">
        <v>0</v>
      </c>
      <c r="J18" s="157">
        <v>0</v>
      </c>
      <c r="K18" s="157">
        <v>0</v>
      </c>
      <c r="Z18" s="163">
        <f t="shared" si="0"/>
        <v>0</v>
      </c>
    </row>
    <row r="19" spans="1:26" s="18" customFormat="1" ht="12.75" customHeight="1" x14ac:dyDescent="0.25">
      <c r="A19" s="144"/>
      <c r="B19" s="145" t="s">
        <v>120</v>
      </c>
      <c r="C19" s="103">
        <f>SUM(C4:C18)</f>
        <v>1727782</v>
      </c>
      <c r="D19" s="103">
        <f t="shared" ref="D19:K19" si="1">SUM(D4:D18)</f>
        <v>2143154</v>
      </c>
      <c r="E19" s="103">
        <f t="shared" si="1"/>
        <v>2279064</v>
      </c>
      <c r="F19" s="104">
        <f t="shared" si="1"/>
        <v>2830080</v>
      </c>
      <c r="G19" s="103">
        <f t="shared" si="1"/>
        <v>2830080</v>
      </c>
      <c r="H19" s="105">
        <f t="shared" si="1"/>
        <v>2680385</v>
      </c>
      <c r="I19" s="103">
        <f t="shared" si="1"/>
        <v>2487602</v>
      </c>
      <c r="J19" s="103">
        <f t="shared" si="1"/>
        <v>2262111</v>
      </c>
      <c r="K19" s="103">
        <f t="shared" si="1"/>
        <v>2498210</v>
      </c>
      <c r="Z19" s="163">
        <f t="shared" si="0"/>
        <v>1</v>
      </c>
    </row>
    <row r="20" spans="1:26" s="18" customFormat="1" hidden="1" x14ac:dyDescent="0.25">
      <c r="A20" s="172"/>
      <c r="Z20" s="163">
        <f t="shared" si="0"/>
        <v>0</v>
      </c>
    </row>
    <row r="21" spans="1:26" s="18" customFormat="1" x14ac:dyDescent="0.2">
      <c r="Z21" s="163"/>
    </row>
    <row r="22" spans="1:26" s="18" customFormat="1" x14ac:dyDescent="0.2">
      <c r="Z22" s="163"/>
    </row>
    <row r="23" spans="1:26" s="18" customFormat="1" x14ac:dyDescent="0.2">
      <c r="Z23" s="163"/>
    </row>
    <row r="24" spans="1:26" s="18" customFormat="1" x14ac:dyDescent="0.2">
      <c r="Z24" s="163"/>
    </row>
    <row r="25" spans="1:26" s="18" customFormat="1" x14ac:dyDescent="0.2">
      <c r="Z25" s="163"/>
    </row>
    <row r="26" spans="1:26" s="18" customFormat="1" x14ac:dyDescent="0.2">
      <c r="Z26" s="163"/>
    </row>
    <row r="27" spans="1:26" s="18" customFormat="1" x14ac:dyDescent="0.2">
      <c r="Z27" s="163"/>
    </row>
    <row r="28" spans="1:26" s="18" customFormat="1" x14ac:dyDescent="0.2">
      <c r="Z28" s="163"/>
    </row>
    <row r="29" spans="1:26" s="18" customFormat="1" x14ac:dyDescent="0.2">
      <c r="Z29" s="163"/>
    </row>
    <row r="30" spans="1:26" s="18" customFormat="1" x14ac:dyDescent="0.2">
      <c r="Z30" s="163"/>
    </row>
    <row r="31" spans="1:26" s="18" customFormat="1" x14ac:dyDescent="0.2">
      <c r="Z31" s="163"/>
    </row>
    <row r="32" spans="1:26" s="18" customFormat="1" x14ac:dyDescent="0.2">
      <c r="Z32" s="163"/>
    </row>
    <row r="33" spans="26:26" s="18" customFormat="1" x14ac:dyDescent="0.2">
      <c r="Z33" s="163"/>
    </row>
    <row r="34" spans="26:26" s="18" customFormat="1" x14ac:dyDescent="0.2">
      <c r="Z34" s="163"/>
    </row>
    <row r="35" spans="26:26" s="18" customFormat="1" x14ac:dyDescent="0.2">
      <c r="Z35" s="163"/>
    </row>
    <row r="36" spans="26:26" s="18" customFormat="1" x14ac:dyDescent="0.2">
      <c r="Z36" s="163"/>
    </row>
    <row r="37" spans="26:26" s="18" customFormat="1" x14ac:dyDescent="0.2">
      <c r="Z37" s="163"/>
    </row>
    <row r="38" spans="26:26" s="18" customFormat="1" x14ac:dyDescent="0.2">
      <c r="Z38" s="163"/>
    </row>
    <row r="39" spans="26:26" s="18" customFormat="1" x14ac:dyDescent="0.2">
      <c r="Z39" s="163"/>
    </row>
    <row r="40" spans="26:26" s="18" customFormat="1" x14ac:dyDescent="0.2">
      <c r="Z40" s="163"/>
    </row>
    <row r="41" spans="26:26" s="18" customFormat="1" x14ac:dyDescent="0.2">
      <c r="Z41" s="163"/>
    </row>
    <row r="42" spans="26:26" s="18" customFormat="1" x14ac:dyDescent="0.2">
      <c r="Z42" s="163"/>
    </row>
    <row r="43" spans="26:26" s="18" customFormat="1" x14ac:dyDescent="0.2">
      <c r="Z43" s="163"/>
    </row>
    <row r="44" spans="26:26" s="18" customFormat="1" x14ac:dyDescent="0.2">
      <c r="Z44" s="163"/>
    </row>
    <row r="45" spans="26:26" s="18" customFormat="1" x14ac:dyDescent="0.2">
      <c r="Z45" s="163"/>
    </row>
    <row r="46" spans="26:26" s="18" customFormat="1" x14ac:dyDescent="0.2">
      <c r="Z46" s="163"/>
    </row>
    <row r="47" spans="26:26" s="18" customFormat="1" x14ac:dyDescent="0.2">
      <c r="Z47" s="163"/>
    </row>
    <row r="48" spans="26:26" s="18" customFormat="1" x14ac:dyDescent="0.2">
      <c r="Z48" s="163"/>
    </row>
    <row r="49" spans="26:26" s="18" customFormat="1" x14ac:dyDescent="0.2">
      <c r="Z49" s="163"/>
    </row>
    <row r="50" spans="26:26" s="18" customFormat="1" x14ac:dyDescent="0.2">
      <c r="Z50" s="163"/>
    </row>
    <row r="51" spans="26:26" s="18" customFormat="1" x14ac:dyDescent="0.2">
      <c r="Z51" s="163"/>
    </row>
    <row r="52" spans="26:26" s="18" customFormat="1" x14ac:dyDescent="0.2">
      <c r="Z52" s="163"/>
    </row>
    <row r="53" spans="26:26" s="18" customFormat="1" x14ac:dyDescent="0.2">
      <c r="Z53" s="163"/>
    </row>
    <row r="54" spans="26:26" s="18" customFormat="1" x14ac:dyDescent="0.2">
      <c r="Z54" s="163"/>
    </row>
    <row r="55" spans="26:26" s="18" customFormat="1" x14ac:dyDescent="0.2">
      <c r="Z55" s="163"/>
    </row>
    <row r="56" spans="26:26" s="18" customFormat="1" x14ac:dyDescent="0.2">
      <c r="Z56" s="163"/>
    </row>
    <row r="57" spans="26:26" s="18" customFormat="1" x14ac:dyDescent="0.2">
      <c r="Z57" s="163"/>
    </row>
    <row r="58" spans="26:26" s="18" customFormat="1" x14ac:dyDescent="0.2">
      <c r="Z58" s="163"/>
    </row>
    <row r="59" spans="26:26" s="18" customFormat="1" x14ac:dyDescent="0.2">
      <c r="Z59" s="163"/>
    </row>
    <row r="60" spans="26:26" s="18" customFormat="1" x14ac:dyDescent="0.2">
      <c r="Z60" s="163"/>
    </row>
    <row r="61" spans="26:26" s="18" customFormat="1" x14ac:dyDescent="0.2">
      <c r="Z61" s="163"/>
    </row>
    <row r="62" spans="26:26" s="18" customFormat="1" x14ac:dyDescent="0.2">
      <c r="Z62" s="163"/>
    </row>
    <row r="63" spans="26:26" s="18" customFormat="1" x14ac:dyDescent="0.2">
      <c r="Z63" s="163"/>
    </row>
    <row r="64" spans="26:26" s="18" customFormat="1" x14ac:dyDescent="0.2">
      <c r="Z64" s="163"/>
    </row>
    <row r="65" spans="26:26" s="18" customFormat="1" x14ac:dyDescent="0.2">
      <c r="Z65" s="163"/>
    </row>
    <row r="66" spans="26:26" s="18" customFormat="1" x14ac:dyDescent="0.2">
      <c r="Z66" s="163"/>
    </row>
    <row r="67" spans="26:26" s="18" customFormat="1" x14ac:dyDescent="0.2">
      <c r="Z67" s="163"/>
    </row>
    <row r="68" spans="26:26" s="18" customFormat="1" x14ac:dyDescent="0.2">
      <c r="Z68" s="163"/>
    </row>
    <row r="69" spans="26:26" s="18" customFormat="1" x14ac:dyDescent="0.2">
      <c r="Z69" s="163"/>
    </row>
    <row r="70" spans="26:26" s="18" customFormat="1" x14ac:dyDescent="0.2">
      <c r="Z70" s="163"/>
    </row>
    <row r="71" spans="26:26" s="18" customFormat="1" x14ac:dyDescent="0.2">
      <c r="Z71" s="163"/>
    </row>
    <row r="72" spans="26:26" s="18" customFormat="1" x14ac:dyDescent="0.2">
      <c r="Z72" s="163"/>
    </row>
    <row r="73" spans="26:26" s="18" customFormat="1" x14ac:dyDescent="0.2">
      <c r="Z73" s="163"/>
    </row>
    <row r="74" spans="26:26" s="18" customFormat="1" x14ac:dyDescent="0.2">
      <c r="Z74" s="163"/>
    </row>
    <row r="75" spans="26:26" s="18" customFormat="1" x14ac:dyDescent="0.2">
      <c r="Z75" s="163"/>
    </row>
    <row r="76" spans="26:26" s="18" customFormat="1" x14ac:dyDescent="0.2">
      <c r="Z76" s="163"/>
    </row>
    <row r="77" spans="26:26" s="18" customFormat="1" x14ac:dyDescent="0.2">
      <c r="Z77" s="163"/>
    </row>
    <row r="78" spans="26:26" s="18" customFormat="1" x14ac:dyDescent="0.2">
      <c r="Z78" s="163"/>
    </row>
    <row r="79" spans="26:26" s="18" customFormat="1" x14ac:dyDescent="0.2">
      <c r="Z79" s="163"/>
    </row>
    <row r="80" spans="26:26" s="18" customFormat="1" x14ac:dyDescent="0.2">
      <c r="Z80" s="163"/>
    </row>
    <row r="81" spans="26:26" s="18" customFormat="1" x14ac:dyDescent="0.2">
      <c r="Z81" s="163"/>
    </row>
    <row r="82" spans="26:26" s="18" customFormat="1" x14ac:dyDescent="0.2">
      <c r="Z82" s="163"/>
    </row>
    <row r="83" spans="26:26" s="18" customFormat="1" x14ac:dyDescent="0.2">
      <c r="Z83" s="163"/>
    </row>
    <row r="84" spans="26:26" s="18" customFormat="1" x14ac:dyDescent="0.2">
      <c r="Z84" s="163"/>
    </row>
    <row r="85" spans="26:26" s="18" customFormat="1" x14ac:dyDescent="0.2">
      <c r="Z85" s="163"/>
    </row>
    <row r="86" spans="26:26" s="18" customFormat="1" x14ac:dyDescent="0.2">
      <c r="Z86" s="163"/>
    </row>
    <row r="87" spans="26:26" s="18" customFormat="1" x14ac:dyDescent="0.2">
      <c r="Z87" s="163"/>
    </row>
    <row r="88" spans="26:26" s="18" customFormat="1" x14ac:dyDescent="0.2">
      <c r="Z88" s="163"/>
    </row>
    <row r="89" spans="26:26" s="18" customFormat="1" x14ac:dyDescent="0.2">
      <c r="Z89" s="163"/>
    </row>
    <row r="90" spans="26:26" s="18" customFormat="1" x14ac:dyDescent="0.2">
      <c r="Z90" s="163"/>
    </row>
    <row r="91" spans="26:26" s="18" customFormat="1" x14ac:dyDescent="0.2">
      <c r="Z91" s="163"/>
    </row>
    <row r="92" spans="26:26" s="18" customFormat="1" x14ac:dyDescent="0.2">
      <c r="Z92" s="163"/>
    </row>
    <row r="93" spans="26:26" s="18" customFormat="1" x14ac:dyDescent="0.2">
      <c r="Z93" s="163"/>
    </row>
    <row r="94" spans="26:26" s="18" customFormat="1" x14ac:dyDescent="0.2">
      <c r="Z94" s="163"/>
    </row>
    <row r="95" spans="26:26" s="18" customFormat="1" x14ac:dyDescent="0.2">
      <c r="Z95" s="163"/>
    </row>
    <row r="96" spans="26:26" s="18" customFormat="1" x14ac:dyDescent="0.2">
      <c r="Z96" s="163"/>
    </row>
    <row r="97" spans="26:26" s="18" customFormat="1" x14ac:dyDescent="0.2">
      <c r="Z97" s="163"/>
    </row>
    <row r="98" spans="26:26" s="18" customFormat="1" x14ac:dyDescent="0.2">
      <c r="Z98" s="163"/>
    </row>
    <row r="99" spans="26:26" s="18" customFormat="1" x14ac:dyDescent="0.2">
      <c r="Z99" s="163"/>
    </row>
    <row r="100" spans="26:26" s="18" customFormat="1" x14ac:dyDescent="0.2">
      <c r="Z100" s="163"/>
    </row>
    <row r="101" spans="26:26" s="18" customFormat="1" x14ac:dyDescent="0.2">
      <c r="Z101" s="163"/>
    </row>
    <row r="102" spans="26:26" s="18" customFormat="1" x14ac:dyDescent="0.2">
      <c r="Z102" s="163"/>
    </row>
    <row r="103" spans="26:26" s="18" customFormat="1" x14ac:dyDescent="0.2">
      <c r="Z103" s="163"/>
    </row>
    <row r="104" spans="26:26" s="18" customFormat="1" x14ac:dyDescent="0.2">
      <c r="Z104" s="163"/>
    </row>
    <row r="105" spans="26:26" s="18" customFormat="1" x14ac:dyDescent="0.2">
      <c r="Z105" s="163"/>
    </row>
    <row r="106" spans="26:26" s="18" customFormat="1" x14ac:dyDescent="0.2">
      <c r="Z106" s="163"/>
    </row>
    <row r="107" spans="26:26" s="18" customFormat="1" x14ac:dyDescent="0.2">
      <c r="Z107" s="163"/>
    </row>
    <row r="108" spans="26:26" s="18" customFormat="1" x14ac:dyDescent="0.2">
      <c r="Z108" s="163"/>
    </row>
    <row r="109" spans="26:26" s="18" customFormat="1" x14ac:dyDescent="0.2">
      <c r="Z109" s="163"/>
    </row>
    <row r="110" spans="26:26" s="18" customFormat="1" x14ac:dyDescent="0.2">
      <c r="Z110" s="163"/>
    </row>
    <row r="111" spans="26:26" s="18" customFormat="1" x14ac:dyDescent="0.2">
      <c r="Z111" s="163"/>
    </row>
    <row r="112" spans="26:26" s="18" customFormat="1" x14ac:dyDescent="0.2">
      <c r="Z112" s="163"/>
    </row>
    <row r="113" spans="26:26" s="18" customFormat="1" x14ac:dyDescent="0.2">
      <c r="Z113" s="163"/>
    </row>
    <row r="114" spans="26:26" s="18" customFormat="1" x14ac:dyDescent="0.2">
      <c r="Z114" s="163"/>
    </row>
    <row r="115" spans="26:26" s="18" customFormat="1" x14ac:dyDescent="0.2">
      <c r="Z115" s="163"/>
    </row>
    <row r="116" spans="26:26" s="18" customFormat="1" x14ac:dyDescent="0.2">
      <c r="Z116" s="163"/>
    </row>
    <row r="117" spans="26:26" s="18" customFormat="1" x14ac:dyDescent="0.2">
      <c r="Z117" s="163"/>
    </row>
    <row r="118" spans="26:26" s="18" customFormat="1" x14ac:dyDescent="0.2">
      <c r="Z118" s="163"/>
    </row>
    <row r="119" spans="26:26" s="18" customFormat="1" x14ac:dyDescent="0.2">
      <c r="Z119" s="163"/>
    </row>
    <row r="120" spans="26:26" s="18" customFormat="1" x14ac:dyDescent="0.2">
      <c r="Z120" s="163"/>
    </row>
    <row r="121" spans="26:26" s="18" customFormat="1" x14ac:dyDescent="0.2">
      <c r="Z121" s="163"/>
    </row>
    <row r="122" spans="26:26" s="18" customFormat="1" x14ac:dyDescent="0.2">
      <c r="Z122" s="163"/>
    </row>
    <row r="123" spans="26:26" s="18" customFormat="1" x14ac:dyDescent="0.2">
      <c r="Z123" s="163"/>
    </row>
    <row r="124" spans="26:26" s="18" customFormat="1" x14ac:dyDescent="0.2">
      <c r="Z124" s="163"/>
    </row>
    <row r="125" spans="26:26" s="18" customFormat="1" x14ac:dyDescent="0.2">
      <c r="Z125" s="163"/>
    </row>
    <row r="126" spans="26:26" s="18" customFormat="1" x14ac:dyDescent="0.2">
      <c r="Z126" s="163"/>
    </row>
    <row r="127" spans="26:26" s="18" customFormat="1" x14ac:dyDescent="0.2">
      <c r="Z127" s="163"/>
    </row>
    <row r="128" spans="26:26" s="18" customFormat="1" x14ac:dyDescent="0.2">
      <c r="Z128" s="163"/>
    </row>
    <row r="129" spans="26:26" s="18" customFormat="1" x14ac:dyDescent="0.2">
      <c r="Z129" s="163"/>
    </row>
    <row r="130" spans="26:26" s="18" customFormat="1" x14ac:dyDescent="0.2">
      <c r="Z130" s="163"/>
    </row>
    <row r="131" spans="26:26" s="18" customFormat="1" x14ac:dyDescent="0.2">
      <c r="Z131" s="163"/>
    </row>
    <row r="132" spans="26:26" s="18" customFormat="1" x14ac:dyDescent="0.2">
      <c r="Z132" s="163"/>
    </row>
    <row r="133" spans="26:26" s="18" customFormat="1" x14ac:dyDescent="0.2">
      <c r="Z133" s="163"/>
    </row>
    <row r="134" spans="26:26" s="18" customFormat="1" x14ac:dyDescent="0.2">
      <c r="Z134" s="163"/>
    </row>
    <row r="135" spans="26:26" s="18" customFormat="1" x14ac:dyDescent="0.2">
      <c r="Z135" s="163"/>
    </row>
    <row r="136" spans="26:26" s="18" customFormat="1" x14ac:dyDescent="0.2">
      <c r="Z136" s="163"/>
    </row>
    <row r="137" spans="26:26" s="18" customFormat="1" x14ac:dyDescent="0.2">
      <c r="Z137" s="163"/>
    </row>
    <row r="138" spans="26:26" s="18" customFormat="1" x14ac:dyDescent="0.2">
      <c r="Z138" s="163"/>
    </row>
    <row r="139" spans="26:26" s="18" customFormat="1" x14ac:dyDescent="0.2">
      <c r="Z139" s="163"/>
    </row>
    <row r="140" spans="26:26" s="18" customFormat="1" x14ac:dyDescent="0.2">
      <c r="Z140" s="163"/>
    </row>
    <row r="141" spans="26:26" s="18" customFormat="1" x14ac:dyDescent="0.2">
      <c r="Z141" s="163"/>
    </row>
    <row r="142" spans="26:26" s="18" customFormat="1" x14ac:dyDescent="0.2">
      <c r="Z142" s="163"/>
    </row>
    <row r="143" spans="26:26" s="18" customFormat="1" x14ac:dyDescent="0.2">
      <c r="Z143" s="163"/>
    </row>
    <row r="144" spans="26:26" s="18" customFormat="1" x14ac:dyDescent="0.2">
      <c r="Z144" s="163"/>
    </row>
    <row r="145" spans="26:26" s="18" customFormat="1" x14ac:dyDescent="0.2">
      <c r="Z145" s="163"/>
    </row>
    <row r="146" spans="26:26" s="18" customFormat="1" x14ac:dyDescent="0.2">
      <c r="Z146" s="163"/>
    </row>
    <row r="147" spans="26:26" s="18" customFormat="1" x14ac:dyDescent="0.2">
      <c r="Z147" s="163"/>
    </row>
    <row r="148" spans="26:26" s="18" customFormat="1" x14ac:dyDescent="0.2">
      <c r="Z148" s="163"/>
    </row>
    <row r="149" spans="26:26" s="18" customFormat="1" x14ac:dyDescent="0.2">
      <c r="Z149" s="163"/>
    </row>
    <row r="150" spans="26:26" s="18" customFormat="1" x14ac:dyDescent="0.2">
      <c r="Z150" s="163"/>
    </row>
    <row r="151" spans="26:26" s="18" customFormat="1" x14ac:dyDescent="0.2">
      <c r="Z151" s="163"/>
    </row>
    <row r="152" spans="26:26" s="18" customFormat="1" x14ac:dyDescent="0.2">
      <c r="Z152" s="163"/>
    </row>
    <row r="153" spans="26:26" s="18" customFormat="1" x14ac:dyDescent="0.2">
      <c r="Z153" s="163"/>
    </row>
    <row r="154" spans="26:26" s="18" customFormat="1" x14ac:dyDescent="0.2">
      <c r="Z154" s="163"/>
    </row>
    <row r="155" spans="26:26" s="18" customFormat="1" x14ac:dyDescent="0.2">
      <c r="Z155" s="163"/>
    </row>
    <row r="156" spans="26:26" s="18" customFormat="1" x14ac:dyDescent="0.2">
      <c r="Z156" s="163"/>
    </row>
    <row r="157" spans="26:26" s="18" customFormat="1" x14ac:dyDescent="0.2">
      <c r="Z157" s="163"/>
    </row>
    <row r="158" spans="26:26" s="18" customFormat="1" x14ac:dyDescent="0.2">
      <c r="Z158" s="163"/>
    </row>
    <row r="159" spans="26:26" s="18" customFormat="1" x14ac:dyDescent="0.2">
      <c r="Z159" s="163"/>
    </row>
    <row r="160" spans="26:26" s="18" customFormat="1" x14ac:dyDescent="0.2">
      <c r="Z160" s="163"/>
    </row>
    <row r="161" spans="26:26" s="18" customFormat="1" x14ac:dyDescent="0.2">
      <c r="Z161" s="163"/>
    </row>
    <row r="162" spans="26:26" s="18" customFormat="1" x14ac:dyDescent="0.2">
      <c r="Z162" s="163"/>
    </row>
    <row r="163" spans="26:26" s="18" customFormat="1" x14ac:dyDescent="0.2">
      <c r="Z163" s="163"/>
    </row>
    <row r="164" spans="26:26" s="18" customFormat="1" x14ac:dyDescent="0.2">
      <c r="Z164" s="163"/>
    </row>
    <row r="165" spans="26:26" s="18" customFormat="1" x14ac:dyDescent="0.2">
      <c r="Z165" s="163"/>
    </row>
    <row r="166" spans="26:26" s="18" customFormat="1" x14ac:dyDescent="0.2">
      <c r="Z166" s="163"/>
    </row>
    <row r="167" spans="26:26" s="18" customFormat="1" x14ac:dyDescent="0.2">
      <c r="Z167" s="163"/>
    </row>
    <row r="168" spans="26:26" s="18" customFormat="1" x14ac:dyDescent="0.2">
      <c r="Z168" s="163"/>
    </row>
    <row r="169" spans="26:26" s="18" customFormat="1" x14ac:dyDescent="0.2">
      <c r="Z169" s="163"/>
    </row>
    <row r="170" spans="26:26" s="18" customFormat="1" x14ac:dyDescent="0.2">
      <c r="Z170" s="163"/>
    </row>
    <row r="171" spans="26:26" s="18" customFormat="1" x14ac:dyDescent="0.2">
      <c r="Z171" s="163"/>
    </row>
    <row r="172" spans="26:26" s="18" customFormat="1" x14ac:dyDescent="0.2">
      <c r="Z172" s="163"/>
    </row>
    <row r="173" spans="26:26" s="18" customFormat="1" x14ac:dyDescent="0.2">
      <c r="Z173" s="163"/>
    </row>
    <row r="174" spans="26:26" s="18" customFormat="1" x14ac:dyDescent="0.2">
      <c r="Z174" s="163"/>
    </row>
    <row r="175" spans="26:26" s="18" customFormat="1" x14ac:dyDescent="0.2">
      <c r="Z175" s="163"/>
    </row>
    <row r="176" spans="26:26" s="18" customFormat="1" x14ac:dyDescent="0.2">
      <c r="Z176" s="163"/>
    </row>
    <row r="177" spans="26:26" s="18" customFormat="1" x14ac:dyDescent="0.2">
      <c r="Z177" s="163"/>
    </row>
    <row r="178" spans="26:26" s="18" customFormat="1" x14ac:dyDescent="0.2">
      <c r="Z178" s="163"/>
    </row>
    <row r="179" spans="26:26" s="18" customFormat="1" x14ac:dyDescent="0.2">
      <c r="Z179" s="163"/>
    </row>
    <row r="180" spans="26:26" s="18" customFormat="1" x14ac:dyDescent="0.2">
      <c r="Z180" s="163"/>
    </row>
    <row r="181" spans="26:26" s="18" customFormat="1" x14ac:dyDescent="0.2">
      <c r="Z181" s="163"/>
    </row>
    <row r="182" spans="26:26" s="18" customFormat="1" x14ac:dyDescent="0.2">
      <c r="Z182" s="163"/>
    </row>
    <row r="183" spans="26:26" s="18" customFormat="1" x14ac:dyDescent="0.2">
      <c r="Z183" s="163"/>
    </row>
    <row r="184" spans="26:26" s="18" customFormat="1" x14ac:dyDescent="0.2">
      <c r="Z184" s="163"/>
    </row>
    <row r="185" spans="26:26" s="18" customFormat="1" x14ac:dyDescent="0.2">
      <c r="Z185" s="163"/>
    </row>
    <row r="186" spans="26:26" s="18" customFormat="1" x14ac:dyDescent="0.2">
      <c r="Z186" s="163"/>
    </row>
    <row r="187" spans="26:26" s="18" customFormat="1" x14ac:dyDescent="0.2">
      <c r="Z187" s="163"/>
    </row>
    <row r="188" spans="26:26" s="18" customFormat="1" x14ac:dyDescent="0.2">
      <c r="Z188" s="163"/>
    </row>
    <row r="189" spans="26:26" s="18" customFormat="1" x14ac:dyDescent="0.2">
      <c r="Z189" s="163"/>
    </row>
    <row r="190" spans="26:26" s="18" customFormat="1" x14ac:dyDescent="0.2">
      <c r="Z190" s="163"/>
    </row>
    <row r="191" spans="26:26" s="18" customFormat="1" x14ac:dyDescent="0.2">
      <c r="Z191" s="163"/>
    </row>
    <row r="192" spans="26:26" s="18" customFormat="1" x14ac:dyDescent="0.2">
      <c r="Z192" s="163"/>
    </row>
    <row r="193" spans="26:26" s="18" customFormat="1" x14ac:dyDescent="0.2">
      <c r="Z193" s="163"/>
    </row>
    <row r="194" spans="26:26" s="18" customFormat="1" x14ac:dyDescent="0.2">
      <c r="Z194" s="163"/>
    </row>
    <row r="195" spans="26:26" s="18" customFormat="1" x14ac:dyDescent="0.2">
      <c r="Z195" s="163"/>
    </row>
    <row r="196" spans="26:26" s="18" customFormat="1" x14ac:dyDescent="0.2">
      <c r="Z196" s="163"/>
    </row>
    <row r="197" spans="26:26" s="18" customFormat="1" x14ac:dyDescent="0.2">
      <c r="Z197" s="163"/>
    </row>
    <row r="198" spans="26:26" s="18" customFormat="1" x14ac:dyDescent="0.2">
      <c r="Z198" s="163"/>
    </row>
    <row r="199" spans="26:26" s="18" customFormat="1" x14ac:dyDescent="0.2">
      <c r="Z199" s="163"/>
    </row>
    <row r="200" spans="26:26" s="18" customFormat="1" x14ac:dyDescent="0.2">
      <c r="Z200" s="163"/>
    </row>
    <row r="201" spans="26:26" s="18" customFormat="1" x14ac:dyDescent="0.2">
      <c r="Z201" s="163"/>
    </row>
    <row r="202" spans="26:26" s="18" customFormat="1" x14ac:dyDescent="0.2">
      <c r="Z202" s="163"/>
    </row>
    <row r="203" spans="26:26" s="18" customFormat="1" x14ac:dyDescent="0.2">
      <c r="Z203" s="163"/>
    </row>
    <row r="204" spans="26:26" s="18" customFormat="1" x14ac:dyDescent="0.2">
      <c r="Z204" s="163"/>
    </row>
    <row r="205" spans="26:26" s="18" customFormat="1" x14ac:dyDescent="0.2">
      <c r="Z205" s="163"/>
    </row>
    <row r="206" spans="26:26" s="18" customFormat="1" x14ac:dyDescent="0.2">
      <c r="Z206" s="163"/>
    </row>
    <row r="207" spans="26:26" s="18" customFormat="1" x14ac:dyDescent="0.2">
      <c r="Z207" s="163"/>
    </row>
    <row r="208" spans="26:26" s="18" customFormat="1" x14ac:dyDescent="0.2">
      <c r="Z208" s="163"/>
    </row>
    <row r="209" spans="26:26" s="18" customFormat="1" x14ac:dyDescent="0.2">
      <c r="Z209" s="163"/>
    </row>
    <row r="210" spans="26:26" s="18" customFormat="1" x14ac:dyDescent="0.2">
      <c r="Z210" s="163"/>
    </row>
    <row r="211" spans="26:26" s="18" customFormat="1" x14ac:dyDescent="0.2">
      <c r="Z211" s="163"/>
    </row>
    <row r="212" spans="26:26" s="18" customFormat="1" x14ac:dyDescent="0.2">
      <c r="Z212" s="163"/>
    </row>
    <row r="213" spans="26:26" s="18" customFormat="1" x14ac:dyDescent="0.2">
      <c r="Z213" s="163"/>
    </row>
    <row r="214" spans="26:26" s="18" customFormat="1" x14ac:dyDescent="0.2">
      <c r="Z214" s="163"/>
    </row>
    <row r="215" spans="26:26" s="18" customFormat="1" x14ac:dyDescent="0.2">
      <c r="Z215" s="163"/>
    </row>
    <row r="216" spans="26:26" s="18" customFormat="1" x14ac:dyDescent="0.2">
      <c r="Z216" s="163"/>
    </row>
    <row r="217" spans="26:26" s="18" customFormat="1" x14ac:dyDescent="0.2">
      <c r="Z217" s="163"/>
    </row>
    <row r="218" spans="26:26" s="18" customFormat="1" x14ac:dyDescent="0.2">
      <c r="Z218" s="163"/>
    </row>
    <row r="219" spans="26:26" s="18" customFormat="1" x14ac:dyDescent="0.2">
      <c r="Z219" s="163"/>
    </row>
    <row r="220" spans="26:26" s="18" customFormat="1" x14ac:dyDescent="0.2">
      <c r="Z220" s="163"/>
    </row>
    <row r="221" spans="26:26" s="18" customFormat="1" x14ac:dyDescent="0.2">
      <c r="Z221" s="163"/>
    </row>
    <row r="222" spans="26:26" s="18" customFormat="1" x14ac:dyDescent="0.2">
      <c r="Z222" s="163"/>
    </row>
    <row r="223" spans="26:26" s="18" customFormat="1" x14ac:dyDescent="0.2">
      <c r="Z223" s="163"/>
    </row>
    <row r="224" spans="26:26" s="18" customFormat="1" x14ac:dyDescent="0.2">
      <c r="Z224" s="163"/>
    </row>
    <row r="225" spans="26:26" s="18" customFormat="1" x14ac:dyDescent="0.2">
      <c r="Z225" s="163"/>
    </row>
    <row r="226" spans="26:26" s="18" customFormat="1" x14ac:dyDescent="0.2">
      <c r="Z226" s="163"/>
    </row>
    <row r="227" spans="26:26" s="18" customFormat="1" x14ac:dyDescent="0.2">
      <c r="Z227" s="163"/>
    </row>
    <row r="228" spans="26:26" s="18" customFormat="1" x14ac:dyDescent="0.2">
      <c r="Z228" s="163"/>
    </row>
    <row r="229" spans="26:26" s="18" customFormat="1" x14ac:dyDescent="0.2">
      <c r="Z229" s="163"/>
    </row>
    <row r="230" spans="26:26" s="18" customFormat="1" x14ac:dyDescent="0.2">
      <c r="Z230" s="163"/>
    </row>
    <row r="231" spans="26:26" s="18" customFormat="1" x14ac:dyDescent="0.2">
      <c r="Z231" s="162"/>
    </row>
    <row r="232" spans="26:26" s="18" customFormat="1" x14ac:dyDescent="0.2">
      <c r="Z232" s="162"/>
    </row>
    <row r="233" spans="26:26" s="18" customFormat="1" x14ac:dyDescent="0.2">
      <c r="Z233" s="162"/>
    </row>
    <row r="234" spans="26:26" s="18" customFormat="1" x14ac:dyDescent="0.2">
      <c r="Z234" s="162"/>
    </row>
    <row r="235" spans="26:26" s="18" customFormat="1" x14ac:dyDescent="0.2">
      <c r="Z235" s="162"/>
    </row>
    <row r="236" spans="26:26" s="18" customFormat="1" x14ac:dyDescent="0.2">
      <c r="Z236" s="162"/>
    </row>
    <row r="237" spans="26:26" s="18" customFormat="1" x14ac:dyDescent="0.2">
      <c r="Z237" s="162"/>
    </row>
    <row r="238" spans="26:26" s="18" customFormat="1" x14ac:dyDescent="0.2">
      <c r="Z238" s="162"/>
    </row>
    <row r="239" spans="26:26" s="18" customFormat="1" x14ac:dyDescent="0.2">
      <c r="Z239" s="162"/>
    </row>
    <row r="240" spans="26:26" s="18" customFormat="1" x14ac:dyDescent="0.2">
      <c r="Z240" s="162"/>
    </row>
    <row r="241" spans="26:26" s="18" customFormat="1" x14ac:dyDescent="0.2">
      <c r="Z241" s="162"/>
    </row>
    <row r="242" spans="26:26" s="18" customFormat="1" x14ac:dyDescent="0.2">
      <c r="Z242" s="162"/>
    </row>
    <row r="243" spans="26:26" s="18" customFormat="1" x14ac:dyDescent="0.2">
      <c r="Z243" s="162"/>
    </row>
    <row r="244" spans="26:26" s="18" customFormat="1" x14ac:dyDescent="0.2">
      <c r="Z244" s="162"/>
    </row>
    <row r="245" spans="26:26" s="18" customFormat="1" x14ac:dyDescent="0.2">
      <c r="Z245" s="162"/>
    </row>
    <row r="246" spans="26:26" s="18" customFormat="1" x14ac:dyDescent="0.2">
      <c r="Z246" s="162"/>
    </row>
    <row r="247" spans="26:26" s="18" customFormat="1" x14ac:dyDescent="0.2">
      <c r="Z247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FFFF66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16384" width="9.140625" style="108"/>
  </cols>
  <sheetData>
    <row r="1" spans="1:27" s="6" customFormat="1" ht="15.75" customHeight="1" x14ac:dyDescent="0.2">
      <c r="A1" s="1" t="s">
        <v>160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</row>
    <row r="4" spans="1:27" s="31" customFormat="1" ht="12.75" customHeight="1" x14ac:dyDescent="0.2">
      <c r="A4" s="56"/>
      <c r="B4" s="111" t="s">
        <v>41</v>
      </c>
      <c r="C4" s="148">
        <f>SUM(C5:C7)</f>
        <v>219528</v>
      </c>
      <c r="D4" s="148">
        <f t="shared" ref="D4:K4" si="0">SUM(D5:D7)</f>
        <v>241663</v>
      </c>
      <c r="E4" s="148">
        <f t="shared" si="0"/>
        <v>267867</v>
      </c>
      <c r="F4" s="149">
        <f t="shared" si="0"/>
        <v>291463</v>
      </c>
      <c r="G4" s="148">
        <f t="shared" si="0"/>
        <v>294679</v>
      </c>
      <c r="H4" s="150">
        <f t="shared" si="0"/>
        <v>295009</v>
      </c>
      <c r="I4" s="148">
        <f t="shared" si="0"/>
        <v>316745</v>
      </c>
      <c r="J4" s="148">
        <f t="shared" si="0"/>
        <v>322942</v>
      </c>
      <c r="K4" s="148">
        <f t="shared" si="0"/>
        <v>341804</v>
      </c>
      <c r="AA4" s="32" t="s">
        <v>8</v>
      </c>
    </row>
    <row r="5" spans="1:27" s="18" customFormat="1" ht="12.75" customHeight="1" x14ac:dyDescent="0.2">
      <c r="A5" s="70"/>
      <c r="B5" s="114" t="s">
        <v>42</v>
      </c>
      <c r="C5" s="152">
        <v>158175</v>
      </c>
      <c r="D5" s="153">
        <v>170255</v>
      </c>
      <c r="E5" s="153">
        <v>199360</v>
      </c>
      <c r="F5" s="152">
        <v>227094</v>
      </c>
      <c r="G5" s="153">
        <v>226458</v>
      </c>
      <c r="H5" s="154">
        <v>226784</v>
      </c>
      <c r="I5" s="153">
        <v>250442</v>
      </c>
      <c r="J5" s="153">
        <v>262482</v>
      </c>
      <c r="K5" s="154">
        <v>276284</v>
      </c>
      <c r="AA5" s="41">
        <v>2</v>
      </c>
    </row>
    <row r="6" spans="1:27" s="18" customFormat="1" ht="12.75" customHeight="1" x14ac:dyDescent="0.25">
      <c r="A6" s="64"/>
      <c r="B6" s="114" t="s">
        <v>45</v>
      </c>
      <c r="C6" s="156">
        <v>61316</v>
      </c>
      <c r="D6" s="157">
        <v>71408</v>
      </c>
      <c r="E6" s="157">
        <v>68507</v>
      </c>
      <c r="F6" s="156">
        <v>64369</v>
      </c>
      <c r="G6" s="157">
        <v>67914</v>
      </c>
      <c r="H6" s="158">
        <v>67913</v>
      </c>
      <c r="I6" s="157">
        <v>66303</v>
      </c>
      <c r="J6" s="157">
        <v>60460</v>
      </c>
      <c r="K6" s="158">
        <v>65520</v>
      </c>
      <c r="AA6" s="32" t="s">
        <v>11</v>
      </c>
    </row>
    <row r="7" spans="1:27" s="18" customFormat="1" ht="12.75" customHeight="1" x14ac:dyDescent="0.2">
      <c r="A7" s="70"/>
      <c r="B7" s="114" t="s">
        <v>84</v>
      </c>
      <c r="C7" s="159">
        <v>37</v>
      </c>
      <c r="D7" s="160">
        <v>0</v>
      </c>
      <c r="E7" s="160">
        <v>0</v>
      </c>
      <c r="F7" s="159">
        <v>0</v>
      </c>
      <c r="G7" s="160">
        <v>307</v>
      </c>
      <c r="H7" s="161">
        <v>312</v>
      </c>
      <c r="I7" s="160">
        <v>0</v>
      </c>
      <c r="J7" s="160">
        <v>0</v>
      </c>
      <c r="K7" s="161">
        <v>0</v>
      </c>
      <c r="AA7" s="41">
        <v>2</v>
      </c>
    </row>
    <row r="8" spans="1:27" s="31" customFormat="1" ht="12.75" customHeight="1" x14ac:dyDescent="0.25">
      <c r="A8" s="24"/>
      <c r="B8" s="130" t="s">
        <v>121</v>
      </c>
      <c r="C8" s="148">
        <f>SUM(C9:C15)</f>
        <v>1504067</v>
      </c>
      <c r="D8" s="148">
        <f t="shared" ref="D8:K8" si="1">SUM(D9:D15)</f>
        <v>1897431</v>
      </c>
      <c r="E8" s="148">
        <f t="shared" si="1"/>
        <v>2003148</v>
      </c>
      <c r="F8" s="149">
        <f t="shared" si="1"/>
        <v>2526803</v>
      </c>
      <c r="G8" s="148">
        <f t="shared" si="1"/>
        <v>2523612</v>
      </c>
      <c r="H8" s="150">
        <f t="shared" si="1"/>
        <v>2373797</v>
      </c>
      <c r="I8" s="148">
        <f t="shared" si="1"/>
        <v>2159518</v>
      </c>
      <c r="J8" s="148">
        <f t="shared" si="1"/>
        <v>1929157</v>
      </c>
      <c r="K8" s="148">
        <f t="shared" si="1"/>
        <v>2147265</v>
      </c>
      <c r="AA8" s="32" t="s">
        <v>14</v>
      </c>
    </row>
    <row r="9" spans="1:27" s="18" customFormat="1" ht="12.75" customHeight="1" x14ac:dyDescent="0.2">
      <c r="A9" s="70"/>
      <c r="B9" s="114" t="s">
        <v>86</v>
      </c>
      <c r="C9" s="152">
        <v>0</v>
      </c>
      <c r="D9" s="153">
        <v>0</v>
      </c>
      <c r="E9" s="153">
        <v>0</v>
      </c>
      <c r="F9" s="152">
        <v>0</v>
      </c>
      <c r="G9" s="153">
        <v>0</v>
      </c>
      <c r="H9" s="154">
        <v>0</v>
      </c>
      <c r="I9" s="153">
        <v>0</v>
      </c>
      <c r="J9" s="153">
        <v>0</v>
      </c>
      <c r="K9" s="154">
        <v>0</v>
      </c>
      <c r="AA9" s="18" t="s">
        <v>0</v>
      </c>
    </row>
    <row r="10" spans="1:27" s="18" customFormat="1" ht="12.75" customHeight="1" x14ac:dyDescent="0.2">
      <c r="A10" s="70"/>
      <c r="B10" s="114" t="s">
        <v>92</v>
      </c>
      <c r="C10" s="156">
        <v>0</v>
      </c>
      <c r="D10" s="157">
        <v>0</v>
      </c>
      <c r="E10" s="157">
        <v>0</v>
      </c>
      <c r="F10" s="156">
        <v>0</v>
      </c>
      <c r="G10" s="157">
        <v>0</v>
      </c>
      <c r="H10" s="158">
        <v>0</v>
      </c>
      <c r="I10" s="157">
        <v>0</v>
      </c>
      <c r="J10" s="157">
        <v>0</v>
      </c>
      <c r="K10" s="158">
        <v>0</v>
      </c>
    </row>
    <row r="11" spans="1:27" s="18" customFormat="1" ht="12.75" customHeight="1" x14ac:dyDescent="0.2">
      <c r="A11" s="70"/>
      <c r="B11" s="114" t="s">
        <v>26</v>
      </c>
      <c r="C11" s="156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8">
        <v>0</v>
      </c>
    </row>
    <row r="12" spans="1:27" s="18" customFormat="1" ht="12.75" customHeight="1" x14ac:dyDescent="0.25">
      <c r="A12" s="64"/>
      <c r="B12" s="114" t="s">
        <v>95</v>
      </c>
      <c r="C12" s="156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8">
        <v>0</v>
      </c>
    </row>
    <row r="13" spans="1:27" s="18" customFormat="1" ht="12.75" customHeight="1" x14ac:dyDescent="0.2">
      <c r="A13" s="70"/>
      <c r="B13" s="114" t="s">
        <v>29</v>
      </c>
      <c r="C13" s="156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8">
        <v>0</v>
      </c>
    </row>
    <row r="14" spans="1:27" s="18" customFormat="1" ht="12.75" customHeight="1" x14ac:dyDescent="0.2">
      <c r="A14" s="70"/>
      <c r="B14" s="114" t="s">
        <v>100</v>
      </c>
      <c r="C14" s="156">
        <v>0</v>
      </c>
      <c r="D14" s="157">
        <v>0</v>
      </c>
      <c r="E14" s="157">
        <v>0</v>
      </c>
      <c r="F14" s="156">
        <v>0</v>
      </c>
      <c r="G14" s="157">
        <v>0</v>
      </c>
      <c r="H14" s="158">
        <v>0</v>
      </c>
      <c r="I14" s="157">
        <v>0</v>
      </c>
      <c r="J14" s="157">
        <v>0</v>
      </c>
      <c r="K14" s="158">
        <v>0</v>
      </c>
    </row>
    <row r="15" spans="1:27" s="18" customFormat="1" ht="12.75" customHeight="1" x14ac:dyDescent="0.2">
      <c r="A15" s="70"/>
      <c r="B15" s="114" t="s">
        <v>101</v>
      </c>
      <c r="C15" s="159">
        <v>1504067</v>
      </c>
      <c r="D15" s="160">
        <v>1897431</v>
      </c>
      <c r="E15" s="160">
        <v>2003148</v>
      </c>
      <c r="F15" s="159">
        <v>2526803</v>
      </c>
      <c r="G15" s="160">
        <v>2523612</v>
      </c>
      <c r="H15" s="161">
        <v>2373797</v>
      </c>
      <c r="I15" s="160">
        <v>2159518</v>
      </c>
      <c r="J15" s="160">
        <v>1929157</v>
      </c>
      <c r="K15" s="161">
        <v>2147265</v>
      </c>
    </row>
    <row r="16" spans="1:27" s="31" customFormat="1" ht="12.75" customHeight="1" x14ac:dyDescent="0.25">
      <c r="A16" s="24"/>
      <c r="B16" s="130" t="s">
        <v>104</v>
      </c>
      <c r="C16" s="148">
        <f>SUM(C17:C23)</f>
        <v>4187</v>
      </c>
      <c r="D16" s="148">
        <f t="shared" ref="D16:K16" si="2">SUM(D17:D23)</f>
        <v>3751</v>
      </c>
      <c r="E16" s="148">
        <f t="shared" si="2"/>
        <v>8049</v>
      </c>
      <c r="F16" s="149">
        <f t="shared" si="2"/>
        <v>11514</v>
      </c>
      <c r="G16" s="148">
        <f t="shared" si="2"/>
        <v>11789</v>
      </c>
      <c r="H16" s="150">
        <f t="shared" si="2"/>
        <v>11579</v>
      </c>
      <c r="I16" s="148">
        <f t="shared" si="2"/>
        <v>11339</v>
      </c>
      <c r="J16" s="148">
        <f t="shared" si="2"/>
        <v>10012</v>
      </c>
      <c r="K16" s="148">
        <f t="shared" si="2"/>
        <v>9140</v>
      </c>
    </row>
    <row r="17" spans="1:11" s="18" customFormat="1" ht="12.75" customHeight="1" x14ac:dyDescent="0.2">
      <c r="A17" s="70"/>
      <c r="B17" s="114" t="s">
        <v>105</v>
      </c>
      <c r="C17" s="152">
        <v>0</v>
      </c>
      <c r="D17" s="153">
        <v>0</v>
      </c>
      <c r="E17" s="153">
        <v>0</v>
      </c>
      <c r="F17" s="152">
        <v>0</v>
      </c>
      <c r="G17" s="153">
        <v>0</v>
      </c>
      <c r="H17" s="154">
        <v>67</v>
      </c>
      <c r="I17" s="153">
        <v>0</v>
      </c>
      <c r="J17" s="153">
        <v>0</v>
      </c>
      <c r="K17" s="154">
        <v>0</v>
      </c>
    </row>
    <row r="18" spans="1:11" s="18" customFormat="1" ht="12.75" customHeight="1" x14ac:dyDescent="0.2">
      <c r="A18" s="70"/>
      <c r="B18" s="114" t="s">
        <v>108</v>
      </c>
      <c r="C18" s="156">
        <v>4187</v>
      </c>
      <c r="D18" s="157">
        <v>3751</v>
      </c>
      <c r="E18" s="157">
        <v>8049</v>
      </c>
      <c r="F18" s="156">
        <v>11514</v>
      </c>
      <c r="G18" s="157">
        <v>11789</v>
      </c>
      <c r="H18" s="158">
        <v>11512</v>
      </c>
      <c r="I18" s="157">
        <v>11339</v>
      </c>
      <c r="J18" s="157">
        <v>10012</v>
      </c>
      <c r="K18" s="158">
        <v>9140</v>
      </c>
    </row>
    <row r="19" spans="1:11" s="18" customFormat="1" ht="12.75" customHeight="1" x14ac:dyDescent="0.2">
      <c r="A19" s="70"/>
      <c r="B19" s="114" t="s">
        <v>111</v>
      </c>
      <c r="C19" s="156">
        <v>0</v>
      </c>
      <c r="D19" s="157">
        <v>0</v>
      </c>
      <c r="E19" s="157">
        <v>0</v>
      </c>
      <c r="F19" s="156">
        <v>0</v>
      </c>
      <c r="G19" s="157">
        <v>0</v>
      </c>
      <c r="H19" s="158">
        <v>0</v>
      </c>
      <c r="I19" s="157">
        <v>0</v>
      </c>
      <c r="J19" s="157">
        <v>0</v>
      </c>
      <c r="K19" s="158">
        <v>0</v>
      </c>
    </row>
    <row r="20" spans="1:11" s="18" customFormat="1" ht="12.75" customHeight="1" x14ac:dyDescent="0.2">
      <c r="A20" s="70"/>
      <c r="B20" s="114" t="s">
        <v>112</v>
      </c>
      <c r="C20" s="156">
        <v>0</v>
      </c>
      <c r="D20" s="157">
        <v>0</v>
      </c>
      <c r="E20" s="157">
        <v>0</v>
      </c>
      <c r="F20" s="156">
        <v>0</v>
      </c>
      <c r="G20" s="157">
        <v>0</v>
      </c>
      <c r="H20" s="158">
        <v>0</v>
      </c>
      <c r="I20" s="157">
        <v>0</v>
      </c>
      <c r="J20" s="157">
        <v>0</v>
      </c>
      <c r="K20" s="158">
        <v>0</v>
      </c>
    </row>
    <row r="21" spans="1:11" s="18" customFormat="1" ht="12.75" customHeight="1" x14ac:dyDescent="0.2">
      <c r="A21" s="70"/>
      <c r="B21" s="114" t="s">
        <v>113</v>
      </c>
      <c r="C21" s="156">
        <v>0</v>
      </c>
      <c r="D21" s="157">
        <v>0</v>
      </c>
      <c r="E21" s="157">
        <v>0</v>
      </c>
      <c r="F21" s="156">
        <v>0</v>
      </c>
      <c r="G21" s="157">
        <v>0</v>
      </c>
      <c r="H21" s="158">
        <v>0</v>
      </c>
      <c r="I21" s="157">
        <v>0</v>
      </c>
      <c r="J21" s="157">
        <v>0</v>
      </c>
      <c r="K21" s="158">
        <v>0</v>
      </c>
    </row>
    <row r="22" spans="1:11" s="18" customFormat="1" ht="12.75" customHeight="1" x14ac:dyDescent="0.2">
      <c r="A22" s="70"/>
      <c r="B22" s="114" t="s">
        <v>37</v>
      </c>
      <c r="C22" s="156">
        <v>0</v>
      </c>
      <c r="D22" s="157">
        <v>0</v>
      </c>
      <c r="E22" s="157">
        <v>0</v>
      </c>
      <c r="F22" s="156">
        <v>0</v>
      </c>
      <c r="G22" s="157">
        <v>0</v>
      </c>
      <c r="H22" s="158">
        <v>0</v>
      </c>
      <c r="I22" s="157">
        <v>0</v>
      </c>
      <c r="J22" s="157">
        <v>0</v>
      </c>
      <c r="K22" s="158">
        <v>0</v>
      </c>
    </row>
    <row r="23" spans="1:11" s="18" customFormat="1" ht="12.75" customHeight="1" x14ac:dyDescent="0.25">
      <c r="A23" s="64"/>
      <c r="B23" s="114" t="s">
        <v>114</v>
      </c>
      <c r="C23" s="159">
        <v>0</v>
      </c>
      <c r="D23" s="160">
        <v>0</v>
      </c>
      <c r="E23" s="160">
        <v>0</v>
      </c>
      <c r="F23" s="159">
        <v>0</v>
      </c>
      <c r="G23" s="160">
        <v>0</v>
      </c>
      <c r="H23" s="161">
        <v>0</v>
      </c>
      <c r="I23" s="160">
        <v>0</v>
      </c>
      <c r="J23" s="160">
        <v>0</v>
      </c>
      <c r="K23" s="161">
        <v>0</v>
      </c>
    </row>
    <row r="24" spans="1:11" s="18" customFormat="1" ht="12.75" customHeight="1" x14ac:dyDescent="0.2">
      <c r="A24" s="70"/>
      <c r="B24" s="130" t="s">
        <v>115</v>
      </c>
      <c r="C24" s="148">
        <v>0</v>
      </c>
      <c r="D24" s="148">
        <v>309</v>
      </c>
      <c r="E24" s="148">
        <v>0</v>
      </c>
      <c r="F24" s="149">
        <v>300</v>
      </c>
      <c r="G24" s="148">
        <v>0</v>
      </c>
      <c r="H24" s="150">
        <v>0</v>
      </c>
      <c r="I24" s="148">
        <v>0</v>
      </c>
      <c r="J24" s="148">
        <v>0</v>
      </c>
      <c r="K24" s="148">
        <v>0</v>
      </c>
    </row>
    <row r="25" spans="1:11" s="18" customFormat="1" ht="5.0999999999999996" customHeight="1" x14ac:dyDescent="0.2">
      <c r="A25" s="70"/>
      <c r="B25" s="127" t="s">
        <v>0</v>
      </c>
      <c r="C25" s="141"/>
      <c r="D25" s="141"/>
      <c r="E25" s="141"/>
      <c r="F25" s="142"/>
      <c r="G25" s="141"/>
      <c r="H25" s="143"/>
      <c r="I25" s="141"/>
      <c r="J25" s="141"/>
      <c r="K25" s="141"/>
    </row>
    <row r="26" spans="1:11" s="18" customFormat="1" ht="12.75" customHeight="1" x14ac:dyDescent="0.25">
      <c r="A26" s="144"/>
      <c r="B26" s="145" t="s">
        <v>116</v>
      </c>
      <c r="C26" s="103">
        <f>+C4+C8+C16+C24</f>
        <v>1727782</v>
      </c>
      <c r="D26" s="103">
        <f t="shared" ref="D26:K26" si="3">+D4+D8+D16+D24</f>
        <v>2143154</v>
      </c>
      <c r="E26" s="103">
        <f t="shared" si="3"/>
        <v>2279064</v>
      </c>
      <c r="F26" s="104">
        <f t="shared" si="3"/>
        <v>2830080</v>
      </c>
      <c r="G26" s="103">
        <f t="shared" si="3"/>
        <v>2830080</v>
      </c>
      <c r="H26" s="105">
        <f t="shared" si="3"/>
        <v>2680385</v>
      </c>
      <c r="I26" s="103">
        <f t="shared" si="3"/>
        <v>2487602</v>
      </c>
      <c r="J26" s="103">
        <f t="shared" si="3"/>
        <v>2262111</v>
      </c>
      <c r="K26" s="103">
        <f t="shared" si="3"/>
        <v>2498209</v>
      </c>
    </row>
    <row r="27" spans="1:11" s="18" customFormat="1" x14ac:dyDescent="0.2"/>
    <row r="28" spans="1:11" s="18" customFormat="1" x14ac:dyDescent="0.2">
      <c r="B28" s="114"/>
    </row>
    <row r="29" spans="1:11" s="18" customFormat="1" x14ac:dyDescent="0.2"/>
    <row r="30" spans="1:11" s="18" customFormat="1" x14ac:dyDescent="0.2"/>
    <row r="31" spans="1:11" s="18" customFormat="1" x14ac:dyDescent="0.2"/>
    <row r="32" spans="1:11" s="18" customFormat="1" x14ac:dyDescent="0.2"/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</sheetPr>
  <dimension ref="A1:AA247"/>
  <sheetViews>
    <sheetView showGridLines="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2"/>
    <col min="27" max="16384" width="9.140625" style="108"/>
  </cols>
  <sheetData>
    <row r="1" spans="1:27" s="6" customFormat="1" ht="15.75" customHeight="1" x14ac:dyDescent="0.2">
      <c r="A1" s="1" t="s">
        <v>161</v>
      </c>
      <c r="B1" s="2"/>
      <c r="C1" s="4"/>
      <c r="D1" s="4"/>
      <c r="E1" s="4"/>
      <c r="F1" s="4"/>
      <c r="G1" s="4"/>
      <c r="H1" s="4"/>
      <c r="I1" s="4"/>
      <c r="J1" s="4"/>
      <c r="K1" s="4"/>
      <c r="Z1" s="162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3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  <c r="Z3" s="164" t="s">
        <v>117</v>
      </c>
    </row>
    <row r="4" spans="1:27" s="18" customFormat="1" ht="12.75" customHeight="1" x14ac:dyDescent="0.2">
      <c r="A4" s="70"/>
      <c r="B4" s="171" t="s">
        <v>146</v>
      </c>
      <c r="C4" s="157">
        <v>5829</v>
      </c>
      <c r="D4" s="157">
        <v>6405</v>
      </c>
      <c r="E4" s="157">
        <v>5760</v>
      </c>
      <c r="F4" s="152">
        <v>6522</v>
      </c>
      <c r="G4" s="153">
        <v>6517</v>
      </c>
      <c r="H4" s="154">
        <v>6352</v>
      </c>
      <c r="I4" s="157">
        <v>7021</v>
      </c>
      <c r="J4" s="157">
        <v>7238</v>
      </c>
      <c r="K4" s="157">
        <v>7500.2</v>
      </c>
      <c r="Z4" s="163">
        <f t="shared" ref="Z4:Z20" si="0">IF(LEN(B4)&lt;5,0,1)</f>
        <v>1</v>
      </c>
      <c r="AA4" s="32" t="s">
        <v>8</v>
      </c>
    </row>
    <row r="5" spans="1:27" s="18" customFormat="1" ht="12.75" customHeight="1" x14ac:dyDescent="0.2">
      <c r="A5" s="70"/>
      <c r="B5" s="171" t="s">
        <v>147</v>
      </c>
      <c r="C5" s="157">
        <v>86688</v>
      </c>
      <c r="D5" s="157">
        <v>96339</v>
      </c>
      <c r="E5" s="157">
        <v>104600</v>
      </c>
      <c r="F5" s="156">
        <v>106738</v>
      </c>
      <c r="G5" s="157">
        <v>107616</v>
      </c>
      <c r="H5" s="158">
        <v>105778</v>
      </c>
      <c r="I5" s="157">
        <v>119799</v>
      </c>
      <c r="J5" s="157">
        <v>118390</v>
      </c>
      <c r="K5" s="157">
        <v>125423.8</v>
      </c>
      <c r="Z5" s="163">
        <f t="shared" si="0"/>
        <v>1</v>
      </c>
      <c r="AA5" s="41">
        <v>3</v>
      </c>
    </row>
    <row r="6" spans="1:27" s="18" customFormat="1" ht="12.75" hidden="1" customHeight="1" x14ac:dyDescent="0.2">
      <c r="A6" s="70"/>
      <c r="B6" s="171" t="s">
        <v>0</v>
      </c>
      <c r="C6" s="157"/>
      <c r="D6" s="157"/>
      <c r="E6" s="157"/>
      <c r="F6" s="156"/>
      <c r="G6" s="157"/>
      <c r="H6" s="158"/>
      <c r="I6" s="157"/>
      <c r="J6" s="157"/>
      <c r="K6" s="157"/>
      <c r="Z6" s="163">
        <f t="shared" si="0"/>
        <v>0</v>
      </c>
      <c r="AA6" s="32" t="s">
        <v>11</v>
      </c>
    </row>
    <row r="7" spans="1:27" s="18" customFormat="1" ht="12.75" hidden="1" customHeight="1" x14ac:dyDescent="0.2">
      <c r="A7" s="70"/>
      <c r="B7" s="171" t="s">
        <v>0</v>
      </c>
      <c r="C7" s="157"/>
      <c r="D7" s="157"/>
      <c r="E7" s="157"/>
      <c r="F7" s="156"/>
      <c r="G7" s="157"/>
      <c r="H7" s="158"/>
      <c r="I7" s="157"/>
      <c r="J7" s="157"/>
      <c r="K7" s="157"/>
      <c r="Z7" s="163">
        <f t="shared" si="0"/>
        <v>0</v>
      </c>
      <c r="AA7" s="41">
        <v>1</v>
      </c>
    </row>
    <row r="8" spans="1:27" s="18" customFormat="1" ht="12.75" hidden="1" customHeight="1" x14ac:dyDescent="0.2">
      <c r="A8" s="70"/>
      <c r="B8" s="171" t="s">
        <v>0</v>
      </c>
      <c r="C8" s="157"/>
      <c r="D8" s="157"/>
      <c r="E8" s="157"/>
      <c r="F8" s="156"/>
      <c r="G8" s="157"/>
      <c r="H8" s="158"/>
      <c r="I8" s="157"/>
      <c r="J8" s="157"/>
      <c r="K8" s="157"/>
      <c r="Z8" s="163">
        <f t="shared" si="0"/>
        <v>0</v>
      </c>
      <c r="AA8" s="32" t="s">
        <v>14</v>
      </c>
    </row>
    <row r="9" spans="1:27" s="18" customFormat="1" ht="12.75" hidden="1" customHeight="1" x14ac:dyDescent="0.2">
      <c r="A9" s="70"/>
      <c r="B9" s="171" t="s">
        <v>0</v>
      </c>
      <c r="C9" s="157"/>
      <c r="D9" s="157"/>
      <c r="E9" s="157"/>
      <c r="F9" s="156"/>
      <c r="G9" s="157"/>
      <c r="H9" s="158"/>
      <c r="I9" s="157"/>
      <c r="J9" s="157"/>
      <c r="K9" s="157"/>
      <c r="Z9" s="163">
        <f t="shared" si="0"/>
        <v>0</v>
      </c>
      <c r="AA9" s="18" t="s">
        <v>0</v>
      </c>
    </row>
    <row r="10" spans="1:27" s="18" customFormat="1" ht="12.75" hidden="1" customHeight="1" x14ac:dyDescent="0.2">
      <c r="A10" s="70"/>
      <c r="B10" s="171" t="s">
        <v>0</v>
      </c>
      <c r="C10" s="157"/>
      <c r="D10" s="157"/>
      <c r="E10" s="157"/>
      <c r="F10" s="156"/>
      <c r="G10" s="157"/>
      <c r="H10" s="158"/>
      <c r="I10" s="157"/>
      <c r="J10" s="157"/>
      <c r="K10" s="157"/>
      <c r="Z10" s="163">
        <f t="shared" si="0"/>
        <v>0</v>
      </c>
    </row>
    <row r="11" spans="1:27" s="18" customFormat="1" ht="12.75" hidden="1" customHeight="1" x14ac:dyDescent="0.2">
      <c r="A11" s="70"/>
      <c r="B11" s="171" t="s">
        <v>0</v>
      </c>
      <c r="C11" s="157"/>
      <c r="D11" s="157"/>
      <c r="E11" s="157"/>
      <c r="F11" s="156"/>
      <c r="G11" s="157"/>
      <c r="H11" s="158"/>
      <c r="I11" s="157"/>
      <c r="J11" s="157"/>
      <c r="K11" s="157"/>
      <c r="Z11" s="163">
        <f t="shared" si="0"/>
        <v>0</v>
      </c>
    </row>
    <row r="12" spans="1:27" s="18" customFormat="1" ht="12.75" hidden="1" customHeight="1" x14ac:dyDescent="0.2">
      <c r="A12" s="70"/>
      <c r="B12" s="171" t="s">
        <v>0</v>
      </c>
      <c r="C12" s="157"/>
      <c r="D12" s="157"/>
      <c r="E12" s="157"/>
      <c r="F12" s="156"/>
      <c r="G12" s="157"/>
      <c r="H12" s="158"/>
      <c r="I12" s="157"/>
      <c r="J12" s="157"/>
      <c r="K12" s="157"/>
      <c r="Z12" s="163">
        <f t="shared" si="0"/>
        <v>0</v>
      </c>
    </row>
    <row r="13" spans="1:27" s="18" customFormat="1" ht="12.75" hidden="1" customHeight="1" x14ac:dyDescent="0.2">
      <c r="A13" s="70"/>
      <c r="B13" s="171" t="s">
        <v>0</v>
      </c>
      <c r="C13" s="157"/>
      <c r="D13" s="157"/>
      <c r="E13" s="157"/>
      <c r="F13" s="156"/>
      <c r="G13" s="157"/>
      <c r="H13" s="158"/>
      <c r="I13" s="157"/>
      <c r="J13" s="157"/>
      <c r="K13" s="157"/>
      <c r="Z13" s="163">
        <f t="shared" si="0"/>
        <v>0</v>
      </c>
    </row>
    <row r="14" spans="1:27" s="18" customFormat="1" ht="12.75" hidden="1" customHeight="1" x14ac:dyDescent="0.2">
      <c r="A14" s="70"/>
      <c r="B14" s="171" t="s">
        <v>0</v>
      </c>
      <c r="C14" s="157"/>
      <c r="D14" s="157"/>
      <c r="E14" s="157"/>
      <c r="F14" s="156"/>
      <c r="G14" s="157"/>
      <c r="H14" s="158"/>
      <c r="I14" s="157"/>
      <c r="J14" s="157"/>
      <c r="K14" s="157"/>
      <c r="Z14" s="163">
        <f t="shared" si="0"/>
        <v>0</v>
      </c>
    </row>
    <row r="15" spans="1:27" s="18" customFormat="1" ht="12.75" hidden="1" customHeight="1" x14ac:dyDescent="0.2">
      <c r="A15" s="70"/>
      <c r="B15" s="171" t="s">
        <v>0</v>
      </c>
      <c r="C15" s="157"/>
      <c r="D15" s="157"/>
      <c r="E15" s="157"/>
      <c r="F15" s="156"/>
      <c r="G15" s="157"/>
      <c r="H15" s="158"/>
      <c r="I15" s="157"/>
      <c r="J15" s="157"/>
      <c r="K15" s="157"/>
      <c r="Z15" s="163">
        <f t="shared" si="0"/>
        <v>0</v>
      </c>
    </row>
    <row r="16" spans="1:27" s="18" customFormat="1" ht="12.75" hidden="1" customHeight="1" x14ac:dyDescent="0.25">
      <c r="A16" s="64"/>
      <c r="B16" s="171" t="s">
        <v>0</v>
      </c>
      <c r="C16" s="157"/>
      <c r="D16" s="157"/>
      <c r="E16" s="157"/>
      <c r="F16" s="156"/>
      <c r="G16" s="157"/>
      <c r="H16" s="158"/>
      <c r="I16" s="157"/>
      <c r="J16" s="157"/>
      <c r="K16" s="157"/>
      <c r="Z16" s="163">
        <f t="shared" si="0"/>
        <v>0</v>
      </c>
    </row>
    <row r="17" spans="1:26" s="18" customFormat="1" ht="12.75" hidden="1" customHeight="1" x14ac:dyDescent="0.25">
      <c r="A17" s="64"/>
      <c r="B17" s="171" t="s">
        <v>0</v>
      </c>
      <c r="C17" s="157"/>
      <c r="D17" s="157"/>
      <c r="E17" s="157"/>
      <c r="F17" s="156"/>
      <c r="G17" s="157"/>
      <c r="H17" s="158"/>
      <c r="I17" s="157"/>
      <c r="J17" s="157"/>
      <c r="K17" s="157"/>
      <c r="Z17" s="163">
        <f t="shared" si="0"/>
        <v>0</v>
      </c>
    </row>
    <row r="18" spans="1:26" s="18" customFormat="1" ht="12.75" hidden="1" customHeight="1" x14ac:dyDescent="0.2">
      <c r="A18" s="70"/>
      <c r="B18" s="171" t="s">
        <v>0</v>
      </c>
      <c r="C18" s="157"/>
      <c r="D18" s="157"/>
      <c r="E18" s="157"/>
      <c r="F18" s="156"/>
      <c r="G18" s="157"/>
      <c r="H18" s="158"/>
      <c r="I18" s="157"/>
      <c r="J18" s="157"/>
      <c r="K18" s="157"/>
      <c r="Z18" s="163">
        <f t="shared" si="0"/>
        <v>0</v>
      </c>
    </row>
    <row r="19" spans="1:26" s="18" customFormat="1" ht="12.75" customHeight="1" x14ac:dyDescent="0.25">
      <c r="A19" s="144"/>
      <c r="B19" s="145" t="s">
        <v>120</v>
      </c>
      <c r="C19" s="103">
        <f>SUM(C4:C18)</f>
        <v>92517</v>
      </c>
      <c r="D19" s="103">
        <f t="shared" ref="D19:K19" si="1">SUM(D4:D18)</f>
        <v>102744</v>
      </c>
      <c r="E19" s="103">
        <f t="shared" si="1"/>
        <v>110360</v>
      </c>
      <c r="F19" s="104">
        <f t="shared" si="1"/>
        <v>113260</v>
      </c>
      <c r="G19" s="103">
        <f t="shared" si="1"/>
        <v>114133</v>
      </c>
      <c r="H19" s="105">
        <f t="shared" si="1"/>
        <v>112130</v>
      </c>
      <c r="I19" s="103">
        <f t="shared" si="1"/>
        <v>126820</v>
      </c>
      <c r="J19" s="103">
        <f t="shared" si="1"/>
        <v>125628</v>
      </c>
      <c r="K19" s="103">
        <f t="shared" si="1"/>
        <v>132924</v>
      </c>
      <c r="Z19" s="163">
        <f t="shared" si="0"/>
        <v>1</v>
      </c>
    </row>
    <row r="20" spans="1:26" s="18" customFormat="1" hidden="1" x14ac:dyDescent="0.25">
      <c r="A20" s="172"/>
      <c r="Z20" s="163">
        <f t="shared" si="0"/>
        <v>0</v>
      </c>
    </row>
    <row r="21" spans="1:26" s="18" customFormat="1" x14ac:dyDescent="0.2">
      <c r="Z21" s="163"/>
    </row>
    <row r="22" spans="1:26" s="18" customFormat="1" x14ac:dyDescent="0.2">
      <c r="Z22" s="163"/>
    </row>
    <row r="23" spans="1:26" s="18" customFormat="1" x14ac:dyDescent="0.2">
      <c r="Z23" s="163"/>
    </row>
    <row r="24" spans="1:26" s="18" customFormat="1" x14ac:dyDescent="0.2">
      <c r="Z24" s="163"/>
    </row>
    <row r="25" spans="1:26" s="18" customFormat="1" x14ac:dyDescent="0.2">
      <c r="Z25" s="163"/>
    </row>
    <row r="26" spans="1:26" s="18" customFormat="1" x14ac:dyDescent="0.2">
      <c r="Z26" s="163"/>
    </row>
    <row r="27" spans="1:26" s="18" customFormat="1" x14ac:dyDescent="0.2">
      <c r="Z27" s="163"/>
    </row>
    <row r="28" spans="1:26" s="18" customFormat="1" x14ac:dyDescent="0.2">
      <c r="Z28" s="163"/>
    </row>
    <row r="29" spans="1:26" s="18" customFormat="1" x14ac:dyDescent="0.2">
      <c r="Z29" s="163"/>
    </row>
    <row r="30" spans="1:26" s="18" customFormat="1" x14ac:dyDescent="0.2">
      <c r="Z30" s="163"/>
    </row>
    <row r="31" spans="1:26" s="18" customFormat="1" x14ac:dyDescent="0.2">
      <c r="Z31" s="163"/>
    </row>
    <row r="32" spans="1:26" s="18" customFormat="1" x14ac:dyDescent="0.2">
      <c r="Z32" s="163"/>
    </row>
    <row r="33" spans="26:26" s="18" customFormat="1" x14ac:dyDescent="0.2">
      <c r="Z33" s="163"/>
    </row>
    <row r="34" spans="26:26" s="18" customFormat="1" x14ac:dyDescent="0.2">
      <c r="Z34" s="163"/>
    </row>
    <row r="35" spans="26:26" s="18" customFormat="1" x14ac:dyDescent="0.2">
      <c r="Z35" s="163"/>
    </row>
    <row r="36" spans="26:26" s="18" customFormat="1" x14ac:dyDescent="0.2">
      <c r="Z36" s="163"/>
    </row>
    <row r="37" spans="26:26" s="18" customFormat="1" x14ac:dyDescent="0.2">
      <c r="Z37" s="163"/>
    </row>
    <row r="38" spans="26:26" s="18" customFormat="1" x14ac:dyDescent="0.2">
      <c r="Z38" s="163"/>
    </row>
    <row r="39" spans="26:26" s="18" customFormat="1" x14ac:dyDescent="0.2">
      <c r="Z39" s="163"/>
    </row>
    <row r="40" spans="26:26" s="18" customFormat="1" x14ac:dyDescent="0.2">
      <c r="Z40" s="163"/>
    </row>
    <row r="41" spans="26:26" s="18" customFormat="1" x14ac:dyDescent="0.2">
      <c r="Z41" s="163"/>
    </row>
    <row r="42" spans="26:26" s="18" customFormat="1" x14ac:dyDescent="0.2">
      <c r="Z42" s="163"/>
    </row>
    <row r="43" spans="26:26" s="18" customFormat="1" x14ac:dyDescent="0.2">
      <c r="Z43" s="163"/>
    </row>
    <row r="44" spans="26:26" s="18" customFormat="1" x14ac:dyDescent="0.2">
      <c r="Z44" s="163"/>
    </row>
    <row r="45" spans="26:26" s="18" customFormat="1" x14ac:dyDescent="0.2">
      <c r="Z45" s="163"/>
    </row>
    <row r="46" spans="26:26" s="18" customFormat="1" x14ac:dyDescent="0.2">
      <c r="Z46" s="163"/>
    </row>
    <row r="47" spans="26:26" s="18" customFormat="1" x14ac:dyDescent="0.2">
      <c r="Z47" s="163"/>
    </row>
    <row r="48" spans="26:26" s="18" customFormat="1" x14ac:dyDescent="0.2">
      <c r="Z48" s="163"/>
    </row>
    <row r="49" spans="26:26" s="18" customFormat="1" x14ac:dyDescent="0.2">
      <c r="Z49" s="163"/>
    </row>
    <row r="50" spans="26:26" s="18" customFormat="1" x14ac:dyDescent="0.2">
      <c r="Z50" s="163"/>
    </row>
    <row r="51" spans="26:26" s="18" customFormat="1" x14ac:dyDescent="0.2">
      <c r="Z51" s="163"/>
    </row>
    <row r="52" spans="26:26" s="18" customFormat="1" x14ac:dyDescent="0.2">
      <c r="Z52" s="163"/>
    </row>
    <row r="53" spans="26:26" s="18" customFormat="1" x14ac:dyDescent="0.2">
      <c r="Z53" s="163"/>
    </row>
    <row r="54" spans="26:26" s="18" customFormat="1" x14ac:dyDescent="0.2">
      <c r="Z54" s="163"/>
    </row>
    <row r="55" spans="26:26" s="18" customFormat="1" x14ac:dyDescent="0.2">
      <c r="Z55" s="163"/>
    </row>
    <row r="56" spans="26:26" s="18" customFormat="1" x14ac:dyDescent="0.2">
      <c r="Z56" s="163"/>
    </row>
    <row r="57" spans="26:26" s="18" customFormat="1" x14ac:dyDescent="0.2">
      <c r="Z57" s="163"/>
    </row>
    <row r="58" spans="26:26" s="18" customFormat="1" x14ac:dyDescent="0.2">
      <c r="Z58" s="163"/>
    </row>
    <row r="59" spans="26:26" s="18" customFormat="1" x14ac:dyDescent="0.2">
      <c r="Z59" s="163"/>
    </row>
    <row r="60" spans="26:26" s="18" customFormat="1" x14ac:dyDescent="0.2">
      <c r="Z60" s="163"/>
    </row>
    <row r="61" spans="26:26" s="18" customFormat="1" x14ac:dyDescent="0.2">
      <c r="Z61" s="163"/>
    </row>
    <row r="62" spans="26:26" s="18" customFormat="1" x14ac:dyDescent="0.2">
      <c r="Z62" s="163"/>
    </row>
    <row r="63" spans="26:26" s="18" customFormat="1" x14ac:dyDescent="0.2">
      <c r="Z63" s="163"/>
    </row>
    <row r="64" spans="26:26" s="18" customFormat="1" x14ac:dyDescent="0.2">
      <c r="Z64" s="163"/>
    </row>
    <row r="65" spans="26:26" s="18" customFormat="1" x14ac:dyDescent="0.2">
      <c r="Z65" s="163"/>
    </row>
    <row r="66" spans="26:26" s="18" customFormat="1" x14ac:dyDescent="0.2">
      <c r="Z66" s="163"/>
    </row>
    <row r="67" spans="26:26" s="18" customFormat="1" x14ac:dyDescent="0.2">
      <c r="Z67" s="163"/>
    </row>
    <row r="68" spans="26:26" s="18" customFormat="1" x14ac:dyDescent="0.2">
      <c r="Z68" s="163"/>
    </row>
    <row r="69" spans="26:26" s="18" customFormat="1" x14ac:dyDescent="0.2">
      <c r="Z69" s="163"/>
    </row>
    <row r="70" spans="26:26" s="18" customFormat="1" x14ac:dyDescent="0.2">
      <c r="Z70" s="163"/>
    </row>
    <row r="71" spans="26:26" s="18" customFormat="1" x14ac:dyDescent="0.2">
      <c r="Z71" s="163"/>
    </row>
    <row r="72" spans="26:26" s="18" customFormat="1" x14ac:dyDescent="0.2">
      <c r="Z72" s="163"/>
    </row>
    <row r="73" spans="26:26" s="18" customFormat="1" x14ac:dyDescent="0.2">
      <c r="Z73" s="163"/>
    </row>
    <row r="74" spans="26:26" s="18" customFormat="1" x14ac:dyDescent="0.2">
      <c r="Z74" s="163"/>
    </row>
    <row r="75" spans="26:26" s="18" customFormat="1" x14ac:dyDescent="0.2">
      <c r="Z75" s="163"/>
    </row>
    <row r="76" spans="26:26" s="18" customFormat="1" x14ac:dyDescent="0.2">
      <c r="Z76" s="163"/>
    </row>
    <row r="77" spans="26:26" s="18" customFormat="1" x14ac:dyDescent="0.2">
      <c r="Z77" s="163"/>
    </row>
    <row r="78" spans="26:26" s="18" customFormat="1" x14ac:dyDescent="0.2">
      <c r="Z78" s="163"/>
    </row>
    <row r="79" spans="26:26" s="18" customFormat="1" x14ac:dyDescent="0.2">
      <c r="Z79" s="163"/>
    </row>
    <row r="80" spans="26:26" s="18" customFormat="1" x14ac:dyDescent="0.2">
      <c r="Z80" s="163"/>
    </row>
    <row r="81" spans="26:26" s="18" customFormat="1" x14ac:dyDescent="0.2">
      <c r="Z81" s="163"/>
    </row>
    <row r="82" spans="26:26" s="18" customFormat="1" x14ac:dyDescent="0.2">
      <c r="Z82" s="163"/>
    </row>
    <row r="83" spans="26:26" s="18" customFormat="1" x14ac:dyDescent="0.2">
      <c r="Z83" s="163"/>
    </row>
    <row r="84" spans="26:26" s="18" customFormat="1" x14ac:dyDescent="0.2">
      <c r="Z84" s="163"/>
    </row>
    <row r="85" spans="26:26" s="18" customFormat="1" x14ac:dyDescent="0.2">
      <c r="Z85" s="163"/>
    </row>
    <row r="86" spans="26:26" s="18" customFormat="1" x14ac:dyDescent="0.2">
      <c r="Z86" s="163"/>
    </row>
    <row r="87" spans="26:26" s="18" customFormat="1" x14ac:dyDescent="0.2">
      <c r="Z87" s="163"/>
    </row>
    <row r="88" spans="26:26" s="18" customFormat="1" x14ac:dyDescent="0.2">
      <c r="Z88" s="163"/>
    </row>
    <row r="89" spans="26:26" s="18" customFormat="1" x14ac:dyDescent="0.2">
      <c r="Z89" s="163"/>
    </row>
    <row r="90" spans="26:26" s="18" customFormat="1" x14ac:dyDescent="0.2">
      <c r="Z90" s="163"/>
    </row>
    <row r="91" spans="26:26" s="18" customFormat="1" x14ac:dyDescent="0.2">
      <c r="Z91" s="163"/>
    </row>
    <row r="92" spans="26:26" s="18" customFormat="1" x14ac:dyDescent="0.2">
      <c r="Z92" s="163"/>
    </row>
    <row r="93" spans="26:26" s="18" customFormat="1" x14ac:dyDescent="0.2">
      <c r="Z93" s="163"/>
    </row>
    <row r="94" spans="26:26" s="18" customFormat="1" x14ac:dyDescent="0.2">
      <c r="Z94" s="163"/>
    </row>
    <row r="95" spans="26:26" s="18" customFormat="1" x14ac:dyDescent="0.2">
      <c r="Z95" s="163"/>
    </row>
    <row r="96" spans="26:26" s="18" customFormat="1" x14ac:dyDescent="0.2">
      <c r="Z96" s="163"/>
    </row>
    <row r="97" spans="26:26" s="18" customFormat="1" x14ac:dyDescent="0.2">
      <c r="Z97" s="163"/>
    </row>
    <row r="98" spans="26:26" s="18" customFormat="1" x14ac:dyDescent="0.2">
      <c r="Z98" s="163"/>
    </row>
    <row r="99" spans="26:26" s="18" customFormat="1" x14ac:dyDescent="0.2">
      <c r="Z99" s="163"/>
    </row>
    <row r="100" spans="26:26" s="18" customFormat="1" x14ac:dyDescent="0.2">
      <c r="Z100" s="163"/>
    </row>
    <row r="101" spans="26:26" s="18" customFormat="1" x14ac:dyDescent="0.2">
      <c r="Z101" s="163"/>
    </row>
    <row r="102" spans="26:26" s="18" customFormat="1" x14ac:dyDescent="0.2">
      <c r="Z102" s="163"/>
    </row>
    <row r="103" spans="26:26" s="18" customFormat="1" x14ac:dyDescent="0.2">
      <c r="Z103" s="163"/>
    </row>
    <row r="104" spans="26:26" s="18" customFormat="1" x14ac:dyDescent="0.2">
      <c r="Z104" s="163"/>
    </row>
    <row r="105" spans="26:26" s="18" customFormat="1" x14ac:dyDescent="0.2">
      <c r="Z105" s="163"/>
    </row>
    <row r="106" spans="26:26" s="18" customFormat="1" x14ac:dyDescent="0.2">
      <c r="Z106" s="163"/>
    </row>
    <row r="107" spans="26:26" s="18" customFormat="1" x14ac:dyDescent="0.2">
      <c r="Z107" s="163"/>
    </row>
    <row r="108" spans="26:26" s="18" customFormat="1" x14ac:dyDescent="0.2">
      <c r="Z108" s="163"/>
    </row>
    <row r="109" spans="26:26" s="18" customFormat="1" x14ac:dyDescent="0.2">
      <c r="Z109" s="163"/>
    </row>
    <row r="110" spans="26:26" s="18" customFormat="1" x14ac:dyDescent="0.2">
      <c r="Z110" s="163"/>
    </row>
    <row r="111" spans="26:26" s="18" customFormat="1" x14ac:dyDescent="0.2">
      <c r="Z111" s="163"/>
    </row>
    <row r="112" spans="26:26" s="18" customFormat="1" x14ac:dyDescent="0.2">
      <c r="Z112" s="163"/>
    </row>
    <row r="113" spans="26:26" s="18" customFormat="1" x14ac:dyDescent="0.2">
      <c r="Z113" s="163"/>
    </row>
    <row r="114" spans="26:26" s="18" customFormat="1" x14ac:dyDescent="0.2">
      <c r="Z114" s="163"/>
    </row>
    <row r="115" spans="26:26" s="18" customFormat="1" x14ac:dyDescent="0.2">
      <c r="Z115" s="163"/>
    </row>
    <row r="116" spans="26:26" s="18" customFormat="1" x14ac:dyDescent="0.2">
      <c r="Z116" s="163"/>
    </row>
    <row r="117" spans="26:26" s="18" customFormat="1" x14ac:dyDescent="0.2">
      <c r="Z117" s="163"/>
    </row>
    <row r="118" spans="26:26" s="18" customFormat="1" x14ac:dyDescent="0.2">
      <c r="Z118" s="163"/>
    </row>
    <row r="119" spans="26:26" s="18" customFormat="1" x14ac:dyDescent="0.2">
      <c r="Z119" s="163"/>
    </row>
    <row r="120" spans="26:26" s="18" customFormat="1" x14ac:dyDescent="0.2">
      <c r="Z120" s="163"/>
    </row>
    <row r="121" spans="26:26" s="18" customFormat="1" x14ac:dyDescent="0.2">
      <c r="Z121" s="163"/>
    </row>
    <row r="122" spans="26:26" s="18" customFormat="1" x14ac:dyDescent="0.2">
      <c r="Z122" s="163"/>
    </row>
    <row r="123" spans="26:26" s="18" customFormat="1" x14ac:dyDescent="0.2">
      <c r="Z123" s="163"/>
    </row>
    <row r="124" spans="26:26" s="18" customFormat="1" x14ac:dyDescent="0.2">
      <c r="Z124" s="163"/>
    </row>
    <row r="125" spans="26:26" s="18" customFormat="1" x14ac:dyDescent="0.2">
      <c r="Z125" s="163"/>
    </row>
    <row r="126" spans="26:26" s="18" customFormat="1" x14ac:dyDescent="0.2">
      <c r="Z126" s="163"/>
    </row>
    <row r="127" spans="26:26" s="18" customFormat="1" x14ac:dyDescent="0.2">
      <c r="Z127" s="163"/>
    </row>
    <row r="128" spans="26:26" s="18" customFormat="1" x14ac:dyDescent="0.2">
      <c r="Z128" s="163"/>
    </row>
    <row r="129" spans="26:26" s="18" customFormat="1" x14ac:dyDescent="0.2">
      <c r="Z129" s="163"/>
    </row>
    <row r="130" spans="26:26" s="18" customFormat="1" x14ac:dyDescent="0.2">
      <c r="Z130" s="163"/>
    </row>
    <row r="131" spans="26:26" s="18" customFormat="1" x14ac:dyDescent="0.2">
      <c r="Z131" s="163"/>
    </row>
    <row r="132" spans="26:26" s="18" customFormat="1" x14ac:dyDescent="0.2">
      <c r="Z132" s="163"/>
    </row>
    <row r="133" spans="26:26" s="18" customFormat="1" x14ac:dyDescent="0.2">
      <c r="Z133" s="163"/>
    </row>
    <row r="134" spans="26:26" s="18" customFormat="1" x14ac:dyDescent="0.2">
      <c r="Z134" s="163"/>
    </row>
    <row r="135" spans="26:26" s="18" customFormat="1" x14ac:dyDescent="0.2">
      <c r="Z135" s="163"/>
    </row>
    <row r="136" spans="26:26" s="18" customFormat="1" x14ac:dyDescent="0.2">
      <c r="Z136" s="163"/>
    </row>
    <row r="137" spans="26:26" s="18" customFormat="1" x14ac:dyDescent="0.2">
      <c r="Z137" s="163"/>
    </row>
    <row r="138" spans="26:26" s="18" customFormat="1" x14ac:dyDescent="0.2">
      <c r="Z138" s="163"/>
    </row>
    <row r="139" spans="26:26" s="18" customFormat="1" x14ac:dyDescent="0.2">
      <c r="Z139" s="163"/>
    </row>
    <row r="140" spans="26:26" s="18" customFormat="1" x14ac:dyDescent="0.2">
      <c r="Z140" s="163"/>
    </row>
    <row r="141" spans="26:26" s="18" customFormat="1" x14ac:dyDescent="0.2">
      <c r="Z141" s="163"/>
    </row>
    <row r="142" spans="26:26" s="18" customFormat="1" x14ac:dyDescent="0.2">
      <c r="Z142" s="163"/>
    </row>
    <row r="143" spans="26:26" s="18" customFormat="1" x14ac:dyDescent="0.2">
      <c r="Z143" s="163"/>
    </row>
    <row r="144" spans="26:26" s="18" customFormat="1" x14ac:dyDescent="0.2">
      <c r="Z144" s="163"/>
    </row>
    <row r="145" spans="26:26" s="18" customFormat="1" x14ac:dyDescent="0.2">
      <c r="Z145" s="163"/>
    </row>
    <row r="146" spans="26:26" s="18" customFormat="1" x14ac:dyDescent="0.2">
      <c r="Z146" s="163"/>
    </row>
    <row r="147" spans="26:26" s="18" customFormat="1" x14ac:dyDescent="0.2">
      <c r="Z147" s="163"/>
    </row>
    <row r="148" spans="26:26" s="18" customFormat="1" x14ac:dyDescent="0.2">
      <c r="Z148" s="163"/>
    </row>
    <row r="149" spans="26:26" s="18" customFormat="1" x14ac:dyDescent="0.2">
      <c r="Z149" s="163"/>
    </row>
    <row r="150" spans="26:26" s="18" customFormat="1" x14ac:dyDescent="0.2">
      <c r="Z150" s="163"/>
    </row>
    <row r="151" spans="26:26" s="18" customFormat="1" x14ac:dyDescent="0.2">
      <c r="Z151" s="163"/>
    </row>
    <row r="152" spans="26:26" s="18" customFormat="1" x14ac:dyDescent="0.2">
      <c r="Z152" s="163"/>
    </row>
    <row r="153" spans="26:26" s="18" customFormat="1" x14ac:dyDescent="0.2">
      <c r="Z153" s="163"/>
    </row>
    <row r="154" spans="26:26" s="18" customFormat="1" x14ac:dyDescent="0.2">
      <c r="Z154" s="163"/>
    </row>
    <row r="155" spans="26:26" s="18" customFormat="1" x14ac:dyDescent="0.2">
      <c r="Z155" s="163"/>
    </row>
    <row r="156" spans="26:26" s="18" customFormat="1" x14ac:dyDescent="0.2">
      <c r="Z156" s="163"/>
    </row>
    <row r="157" spans="26:26" s="18" customFormat="1" x14ac:dyDescent="0.2">
      <c r="Z157" s="163"/>
    </row>
    <row r="158" spans="26:26" s="18" customFormat="1" x14ac:dyDescent="0.2">
      <c r="Z158" s="163"/>
    </row>
    <row r="159" spans="26:26" s="18" customFormat="1" x14ac:dyDescent="0.2">
      <c r="Z159" s="163"/>
    </row>
    <row r="160" spans="26:26" s="18" customFormat="1" x14ac:dyDescent="0.2">
      <c r="Z160" s="163"/>
    </row>
    <row r="161" spans="26:26" s="18" customFormat="1" x14ac:dyDescent="0.2">
      <c r="Z161" s="163"/>
    </row>
    <row r="162" spans="26:26" s="18" customFormat="1" x14ac:dyDescent="0.2">
      <c r="Z162" s="163"/>
    </row>
    <row r="163" spans="26:26" s="18" customFormat="1" x14ac:dyDescent="0.2">
      <c r="Z163" s="163"/>
    </row>
    <row r="164" spans="26:26" s="18" customFormat="1" x14ac:dyDescent="0.2">
      <c r="Z164" s="163"/>
    </row>
    <row r="165" spans="26:26" s="18" customFormat="1" x14ac:dyDescent="0.2">
      <c r="Z165" s="163"/>
    </row>
    <row r="166" spans="26:26" s="18" customFormat="1" x14ac:dyDescent="0.2">
      <c r="Z166" s="163"/>
    </row>
    <row r="167" spans="26:26" s="18" customFormat="1" x14ac:dyDescent="0.2">
      <c r="Z167" s="163"/>
    </row>
    <row r="168" spans="26:26" s="18" customFormat="1" x14ac:dyDescent="0.2">
      <c r="Z168" s="163"/>
    </row>
    <row r="169" spans="26:26" s="18" customFormat="1" x14ac:dyDescent="0.2">
      <c r="Z169" s="163"/>
    </row>
    <row r="170" spans="26:26" s="18" customFormat="1" x14ac:dyDescent="0.2">
      <c r="Z170" s="163"/>
    </row>
    <row r="171" spans="26:26" s="18" customFormat="1" x14ac:dyDescent="0.2">
      <c r="Z171" s="163"/>
    </row>
    <row r="172" spans="26:26" s="18" customFormat="1" x14ac:dyDescent="0.2">
      <c r="Z172" s="163"/>
    </row>
    <row r="173" spans="26:26" s="18" customFormat="1" x14ac:dyDescent="0.2">
      <c r="Z173" s="163"/>
    </row>
    <row r="174" spans="26:26" s="18" customFormat="1" x14ac:dyDescent="0.2">
      <c r="Z174" s="163"/>
    </row>
    <row r="175" spans="26:26" s="18" customFormat="1" x14ac:dyDescent="0.2">
      <c r="Z175" s="163"/>
    </row>
    <row r="176" spans="26:26" s="18" customFormat="1" x14ac:dyDescent="0.2">
      <c r="Z176" s="163"/>
    </row>
    <row r="177" spans="26:26" s="18" customFormat="1" x14ac:dyDescent="0.2">
      <c r="Z177" s="163"/>
    </row>
    <row r="178" spans="26:26" s="18" customFormat="1" x14ac:dyDescent="0.2">
      <c r="Z178" s="163"/>
    </row>
    <row r="179" spans="26:26" s="18" customFormat="1" x14ac:dyDescent="0.2">
      <c r="Z179" s="163"/>
    </row>
    <row r="180" spans="26:26" s="18" customFormat="1" x14ac:dyDescent="0.2">
      <c r="Z180" s="163"/>
    </row>
    <row r="181" spans="26:26" s="18" customFormat="1" x14ac:dyDescent="0.2">
      <c r="Z181" s="163"/>
    </row>
    <row r="182" spans="26:26" s="18" customFormat="1" x14ac:dyDescent="0.2">
      <c r="Z182" s="163"/>
    </row>
    <row r="183" spans="26:26" s="18" customFormat="1" x14ac:dyDescent="0.2">
      <c r="Z183" s="163"/>
    </row>
    <row r="184" spans="26:26" s="18" customFormat="1" x14ac:dyDescent="0.2">
      <c r="Z184" s="163"/>
    </row>
    <row r="185" spans="26:26" s="18" customFormat="1" x14ac:dyDescent="0.2">
      <c r="Z185" s="163"/>
    </row>
    <row r="186" spans="26:26" s="18" customFormat="1" x14ac:dyDescent="0.2">
      <c r="Z186" s="163"/>
    </row>
    <row r="187" spans="26:26" s="18" customFormat="1" x14ac:dyDescent="0.2">
      <c r="Z187" s="163"/>
    </row>
    <row r="188" spans="26:26" s="18" customFormat="1" x14ac:dyDescent="0.2">
      <c r="Z188" s="163"/>
    </row>
    <row r="189" spans="26:26" s="18" customFormat="1" x14ac:dyDescent="0.2">
      <c r="Z189" s="163"/>
    </row>
    <row r="190" spans="26:26" s="18" customFormat="1" x14ac:dyDescent="0.2">
      <c r="Z190" s="163"/>
    </row>
    <row r="191" spans="26:26" s="18" customFormat="1" x14ac:dyDescent="0.2">
      <c r="Z191" s="163"/>
    </row>
    <row r="192" spans="26:26" s="18" customFormat="1" x14ac:dyDescent="0.2">
      <c r="Z192" s="163"/>
    </row>
    <row r="193" spans="26:26" s="18" customFormat="1" x14ac:dyDescent="0.2">
      <c r="Z193" s="163"/>
    </row>
    <row r="194" spans="26:26" s="18" customFormat="1" x14ac:dyDescent="0.2">
      <c r="Z194" s="163"/>
    </row>
    <row r="195" spans="26:26" s="18" customFormat="1" x14ac:dyDescent="0.2">
      <c r="Z195" s="163"/>
    </row>
    <row r="196" spans="26:26" s="18" customFormat="1" x14ac:dyDescent="0.2">
      <c r="Z196" s="163"/>
    </row>
    <row r="197" spans="26:26" s="18" customFormat="1" x14ac:dyDescent="0.2">
      <c r="Z197" s="163"/>
    </row>
    <row r="198" spans="26:26" s="18" customFormat="1" x14ac:dyDescent="0.2">
      <c r="Z198" s="163"/>
    </row>
    <row r="199" spans="26:26" s="18" customFormat="1" x14ac:dyDescent="0.2">
      <c r="Z199" s="163"/>
    </row>
    <row r="200" spans="26:26" s="18" customFormat="1" x14ac:dyDescent="0.2">
      <c r="Z200" s="163"/>
    </row>
    <row r="201" spans="26:26" s="18" customFormat="1" x14ac:dyDescent="0.2">
      <c r="Z201" s="163"/>
    </row>
    <row r="202" spans="26:26" s="18" customFormat="1" x14ac:dyDescent="0.2">
      <c r="Z202" s="163"/>
    </row>
    <row r="203" spans="26:26" s="18" customFormat="1" x14ac:dyDescent="0.2">
      <c r="Z203" s="163"/>
    </row>
    <row r="204" spans="26:26" s="18" customFormat="1" x14ac:dyDescent="0.2">
      <c r="Z204" s="163"/>
    </row>
    <row r="205" spans="26:26" s="18" customFormat="1" x14ac:dyDescent="0.2">
      <c r="Z205" s="163"/>
    </row>
    <row r="206" spans="26:26" s="18" customFormat="1" x14ac:dyDescent="0.2">
      <c r="Z206" s="163"/>
    </row>
    <row r="207" spans="26:26" s="18" customFormat="1" x14ac:dyDescent="0.2">
      <c r="Z207" s="163"/>
    </row>
    <row r="208" spans="26:26" s="18" customFormat="1" x14ac:dyDescent="0.2">
      <c r="Z208" s="163"/>
    </row>
    <row r="209" spans="26:26" s="18" customFormat="1" x14ac:dyDescent="0.2">
      <c r="Z209" s="163"/>
    </row>
    <row r="210" spans="26:26" s="18" customFormat="1" x14ac:dyDescent="0.2">
      <c r="Z210" s="163"/>
    </row>
    <row r="211" spans="26:26" s="18" customFormat="1" x14ac:dyDescent="0.2">
      <c r="Z211" s="163"/>
    </row>
    <row r="212" spans="26:26" s="18" customFormat="1" x14ac:dyDescent="0.2">
      <c r="Z212" s="163"/>
    </row>
    <row r="213" spans="26:26" s="18" customFormat="1" x14ac:dyDescent="0.2">
      <c r="Z213" s="163"/>
    </row>
    <row r="214" spans="26:26" s="18" customFormat="1" x14ac:dyDescent="0.2">
      <c r="Z214" s="163"/>
    </row>
    <row r="215" spans="26:26" s="18" customFormat="1" x14ac:dyDescent="0.2">
      <c r="Z215" s="163"/>
    </row>
    <row r="216" spans="26:26" s="18" customFormat="1" x14ac:dyDescent="0.2">
      <c r="Z216" s="163"/>
    </row>
    <row r="217" spans="26:26" s="18" customFormat="1" x14ac:dyDescent="0.2">
      <c r="Z217" s="163"/>
    </row>
    <row r="218" spans="26:26" s="18" customFormat="1" x14ac:dyDescent="0.2">
      <c r="Z218" s="163"/>
    </row>
    <row r="219" spans="26:26" s="18" customFormat="1" x14ac:dyDescent="0.2">
      <c r="Z219" s="163"/>
    </row>
    <row r="220" spans="26:26" s="18" customFormat="1" x14ac:dyDescent="0.2">
      <c r="Z220" s="163"/>
    </row>
    <row r="221" spans="26:26" s="18" customFormat="1" x14ac:dyDescent="0.2">
      <c r="Z221" s="163"/>
    </row>
    <row r="222" spans="26:26" s="18" customFormat="1" x14ac:dyDescent="0.2">
      <c r="Z222" s="163"/>
    </row>
    <row r="223" spans="26:26" s="18" customFormat="1" x14ac:dyDescent="0.2">
      <c r="Z223" s="163"/>
    </row>
    <row r="224" spans="26:26" s="18" customFormat="1" x14ac:dyDescent="0.2">
      <c r="Z224" s="163"/>
    </row>
    <row r="225" spans="26:26" s="18" customFormat="1" x14ac:dyDescent="0.2">
      <c r="Z225" s="163"/>
    </row>
    <row r="226" spans="26:26" s="18" customFormat="1" x14ac:dyDescent="0.2">
      <c r="Z226" s="163"/>
    </row>
    <row r="227" spans="26:26" s="18" customFormat="1" x14ac:dyDescent="0.2">
      <c r="Z227" s="163"/>
    </row>
    <row r="228" spans="26:26" s="18" customFormat="1" x14ac:dyDescent="0.2">
      <c r="Z228" s="163"/>
    </row>
    <row r="229" spans="26:26" s="18" customFormat="1" x14ac:dyDescent="0.2">
      <c r="Z229" s="163"/>
    </row>
    <row r="230" spans="26:26" s="18" customFormat="1" x14ac:dyDescent="0.2">
      <c r="Z230" s="163"/>
    </row>
    <row r="231" spans="26:26" s="18" customFormat="1" x14ac:dyDescent="0.2">
      <c r="Z231" s="162"/>
    </row>
    <row r="232" spans="26:26" s="18" customFormat="1" x14ac:dyDescent="0.2">
      <c r="Z232" s="162"/>
    </row>
    <row r="233" spans="26:26" s="18" customFormat="1" x14ac:dyDescent="0.2">
      <c r="Z233" s="162"/>
    </row>
    <row r="234" spans="26:26" s="18" customFormat="1" x14ac:dyDescent="0.2">
      <c r="Z234" s="162"/>
    </row>
    <row r="235" spans="26:26" s="18" customFormat="1" x14ac:dyDescent="0.2">
      <c r="Z235" s="162"/>
    </row>
    <row r="236" spans="26:26" s="18" customFormat="1" x14ac:dyDescent="0.2">
      <c r="Z236" s="162"/>
    </row>
    <row r="237" spans="26:26" s="18" customFormat="1" x14ac:dyDescent="0.2">
      <c r="Z237" s="162"/>
    </row>
    <row r="238" spans="26:26" s="18" customFormat="1" x14ac:dyDescent="0.2">
      <c r="Z238" s="162"/>
    </row>
    <row r="239" spans="26:26" s="18" customFormat="1" x14ac:dyDescent="0.2">
      <c r="Z239" s="162"/>
    </row>
    <row r="240" spans="26:26" s="18" customFormat="1" x14ac:dyDescent="0.2">
      <c r="Z240" s="162"/>
    </row>
    <row r="241" spans="26:26" s="18" customFormat="1" x14ac:dyDescent="0.2">
      <c r="Z241" s="162"/>
    </row>
    <row r="242" spans="26:26" s="18" customFormat="1" x14ac:dyDescent="0.2">
      <c r="Z242" s="162"/>
    </row>
    <row r="243" spans="26:26" s="18" customFormat="1" x14ac:dyDescent="0.2">
      <c r="Z243" s="162"/>
    </row>
    <row r="244" spans="26:26" s="18" customFormat="1" x14ac:dyDescent="0.2">
      <c r="Z244" s="162"/>
    </row>
    <row r="245" spans="26:26" s="18" customFormat="1" x14ac:dyDescent="0.2">
      <c r="Z245" s="162"/>
    </row>
    <row r="246" spans="26:26" s="18" customFormat="1" x14ac:dyDescent="0.2">
      <c r="Z246" s="162"/>
    </row>
    <row r="247" spans="26:26" s="18" customFormat="1" x14ac:dyDescent="0.2">
      <c r="Z247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6" tint="0.59999389629810485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16384" width="9.140625" style="108"/>
  </cols>
  <sheetData>
    <row r="1" spans="1:27" s="6" customFormat="1" ht="15.75" customHeight="1" x14ac:dyDescent="0.2">
      <c r="A1" s="1" t="s">
        <v>162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</row>
    <row r="4" spans="1:27" s="31" customFormat="1" ht="12.75" customHeight="1" x14ac:dyDescent="0.2">
      <c r="A4" s="56"/>
      <c r="B4" s="111" t="s">
        <v>41</v>
      </c>
      <c r="C4" s="148">
        <f>SUM(C5:C7)</f>
        <v>88266</v>
      </c>
      <c r="D4" s="148">
        <f t="shared" ref="D4:K4" si="0">SUM(D5:D7)</f>
        <v>98651</v>
      </c>
      <c r="E4" s="148">
        <f t="shared" si="0"/>
        <v>107073</v>
      </c>
      <c r="F4" s="149">
        <f t="shared" si="0"/>
        <v>110353</v>
      </c>
      <c r="G4" s="148">
        <f t="shared" si="0"/>
        <v>110875</v>
      </c>
      <c r="H4" s="150">
        <f t="shared" si="0"/>
        <v>109069</v>
      </c>
      <c r="I4" s="148">
        <f t="shared" si="0"/>
        <v>121830</v>
      </c>
      <c r="J4" s="148">
        <f t="shared" si="0"/>
        <v>122156</v>
      </c>
      <c r="K4" s="148">
        <f t="shared" si="0"/>
        <v>129244</v>
      </c>
      <c r="AA4" s="32" t="s">
        <v>8</v>
      </c>
    </row>
    <row r="5" spans="1:27" s="18" customFormat="1" ht="12.75" customHeight="1" x14ac:dyDescent="0.2">
      <c r="A5" s="70"/>
      <c r="B5" s="114" t="s">
        <v>42</v>
      </c>
      <c r="C5" s="152">
        <v>50504</v>
      </c>
      <c r="D5" s="153">
        <v>56679</v>
      </c>
      <c r="E5" s="153">
        <v>65839</v>
      </c>
      <c r="F5" s="152">
        <v>78767</v>
      </c>
      <c r="G5" s="153">
        <v>78326</v>
      </c>
      <c r="H5" s="154">
        <v>77682</v>
      </c>
      <c r="I5" s="153">
        <v>85776</v>
      </c>
      <c r="J5" s="153">
        <v>89106</v>
      </c>
      <c r="K5" s="154">
        <v>93591</v>
      </c>
      <c r="AA5" s="41">
        <v>3</v>
      </c>
    </row>
    <row r="6" spans="1:27" s="18" customFormat="1" ht="12.75" customHeight="1" x14ac:dyDescent="0.25">
      <c r="A6" s="64"/>
      <c r="B6" s="114" t="s">
        <v>45</v>
      </c>
      <c r="C6" s="156">
        <v>37725</v>
      </c>
      <c r="D6" s="157">
        <v>41972</v>
      </c>
      <c r="E6" s="157">
        <v>41234</v>
      </c>
      <c r="F6" s="156">
        <v>31586</v>
      </c>
      <c r="G6" s="157">
        <v>32242</v>
      </c>
      <c r="H6" s="158">
        <v>31075</v>
      </c>
      <c r="I6" s="157">
        <v>36054</v>
      </c>
      <c r="J6" s="157">
        <v>33050</v>
      </c>
      <c r="K6" s="158">
        <v>35653</v>
      </c>
      <c r="AA6" s="32" t="s">
        <v>11</v>
      </c>
    </row>
    <row r="7" spans="1:27" s="18" customFormat="1" ht="12.75" customHeight="1" x14ac:dyDescent="0.2">
      <c r="A7" s="70"/>
      <c r="B7" s="114" t="s">
        <v>84</v>
      </c>
      <c r="C7" s="159">
        <v>37</v>
      </c>
      <c r="D7" s="160">
        <v>0</v>
      </c>
      <c r="E7" s="160">
        <v>0</v>
      </c>
      <c r="F7" s="159">
        <v>0</v>
      </c>
      <c r="G7" s="160">
        <v>307</v>
      </c>
      <c r="H7" s="161">
        <v>312</v>
      </c>
      <c r="I7" s="160">
        <v>0</v>
      </c>
      <c r="J7" s="160">
        <v>0</v>
      </c>
      <c r="K7" s="161">
        <v>0</v>
      </c>
      <c r="AA7" s="41">
        <v>2</v>
      </c>
    </row>
    <row r="8" spans="1:27" s="31" customFormat="1" ht="12.75" customHeight="1" x14ac:dyDescent="0.25">
      <c r="A8" s="24"/>
      <c r="B8" s="130" t="s">
        <v>121</v>
      </c>
      <c r="C8" s="148">
        <f>SUM(C9:C15)</f>
        <v>64</v>
      </c>
      <c r="D8" s="148">
        <f t="shared" ref="D8:K8" si="1">SUM(D9:D15)</f>
        <v>33</v>
      </c>
      <c r="E8" s="148">
        <f t="shared" si="1"/>
        <v>44</v>
      </c>
      <c r="F8" s="149">
        <f t="shared" si="1"/>
        <v>0</v>
      </c>
      <c r="G8" s="148">
        <f t="shared" si="1"/>
        <v>9</v>
      </c>
      <c r="H8" s="150">
        <f t="shared" si="1"/>
        <v>36</v>
      </c>
      <c r="I8" s="148">
        <f t="shared" si="1"/>
        <v>100</v>
      </c>
      <c r="J8" s="148">
        <f t="shared" si="1"/>
        <v>0</v>
      </c>
      <c r="K8" s="148">
        <f t="shared" si="1"/>
        <v>0</v>
      </c>
      <c r="AA8" s="32" t="s">
        <v>14</v>
      </c>
    </row>
    <row r="9" spans="1:27" s="18" customFormat="1" ht="12.75" customHeight="1" x14ac:dyDescent="0.2">
      <c r="A9" s="70"/>
      <c r="B9" s="114" t="s">
        <v>86</v>
      </c>
      <c r="C9" s="152">
        <v>0</v>
      </c>
      <c r="D9" s="153">
        <v>0</v>
      </c>
      <c r="E9" s="153">
        <v>0</v>
      </c>
      <c r="F9" s="152">
        <v>0</v>
      </c>
      <c r="G9" s="153">
        <v>0</v>
      </c>
      <c r="H9" s="154">
        <v>0</v>
      </c>
      <c r="I9" s="153">
        <v>0</v>
      </c>
      <c r="J9" s="153">
        <v>0</v>
      </c>
      <c r="K9" s="154">
        <v>0</v>
      </c>
      <c r="AA9" s="18" t="s">
        <v>0</v>
      </c>
    </row>
    <row r="10" spans="1:27" s="18" customFormat="1" ht="12.75" customHeight="1" x14ac:dyDescent="0.2">
      <c r="A10" s="70"/>
      <c r="B10" s="114" t="s">
        <v>92</v>
      </c>
      <c r="C10" s="156">
        <v>0</v>
      </c>
      <c r="D10" s="157">
        <v>0</v>
      </c>
      <c r="E10" s="157">
        <v>0</v>
      </c>
      <c r="F10" s="156">
        <v>0</v>
      </c>
      <c r="G10" s="157">
        <v>0</v>
      </c>
      <c r="H10" s="158">
        <v>0</v>
      </c>
      <c r="I10" s="157">
        <v>0</v>
      </c>
      <c r="J10" s="157">
        <v>0</v>
      </c>
      <c r="K10" s="158">
        <v>0</v>
      </c>
    </row>
    <row r="11" spans="1:27" s="18" customFormat="1" ht="12.75" customHeight="1" x14ac:dyDescent="0.2">
      <c r="A11" s="70"/>
      <c r="B11" s="114" t="s">
        <v>26</v>
      </c>
      <c r="C11" s="156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8">
        <v>0</v>
      </c>
    </row>
    <row r="12" spans="1:27" s="18" customFormat="1" ht="12.75" customHeight="1" x14ac:dyDescent="0.25">
      <c r="A12" s="64"/>
      <c r="B12" s="114" t="s">
        <v>95</v>
      </c>
      <c r="C12" s="156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8">
        <v>0</v>
      </c>
    </row>
    <row r="13" spans="1:27" s="18" customFormat="1" ht="12.75" customHeight="1" x14ac:dyDescent="0.2">
      <c r="A13" s="70"/>
      <c r="B13" s="114" t="s">
        <v>29</v>
      </c>
      <c r="C13" s="156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8">
        <v>0</v>
      </c>
    </row>
    <row r="14" spans="1:27" s="18" customFormat="1" ht="12.75" customHeight="1" x14ac:dyDescent="0.2">
      <c r="A14" s="70"/>
      <c r="B14" s="114" t="s">
        <v>100</v>
      </c>
      <c r="C14" s="156">
        <v>0</v>
      </c>
      <c r="D14" s="157">
        <v>0</v>
      </c>
      <c r="E14" s="157">
        <v>0</v>
      </c>
      <c r="F14" s="156">
        <v>0</v>
      </c>
      <c r="G14" s="157">
        <v>0</v>
      </c>
      <c r="H14" s="158">
        <v>0</v>
      </c>
      <c r="I14" s="157">
        <v>0</v>
      </c>
      <c r="J14" s="157">
        <v>0</v>
      </c>
      <c r="K14" s="158">
        <v>0</v>
      </c>
    </row>
    <row r="15" spans="1:27" s="18" customFormat="1" ht="12.75" customHeight="1" x14ac:dyDescent="0.2">
      <c r="A15" s="70"/>
      <c r="B15" s="114" t="s">
        <v>101</v>
      </c>
      <c r="C15" s="159">
        <v>64</v>
      </c>
      <c r="D15" s="160">
        <v>33</v>
      </c>
      <c r="E15" s="160">
        <v>44</v>
      </c>
      <c r="F15" s="159">
        <v>0</v>
      </c>
      <c r="G15" s="160">
        <v>9</v>
      </c>
      <c r="H15" s="161">
        <v>36</v>
      </c>
      <c r="I15" s="160">
        <v>100</v>
      </c>
      <c r="J15" s="160">
        <v>0</v>
      </c>
      <c r="K15" s="161">
        <v>0</v>
      </c>
    </row>
    <row r="16" spans="1:27" s="31" customFormat="1" ht="12.75" customHeight="1" x14ac:dyDescent="0.25">
      <c r="A16" s="24"/>
      <c r="B16" s="130" t="s">
        <v>104</v>
      </c>
      <c r="C16" s="148">
        <f>SUM(C17:C23)</f>
        <v>4187</v>
      </c>
      <c r="D16" s="148">
        <f t="shared" ref="D16:K16" si="2">SUM(D17:D23)</f>
        <v>3751</v>
      </c>
      <c r="E16" s="148">
        <f t="shared" si="2"/>
        <v>3243</v>
      </c>
      <c r="F16" s="149">
        <f t="shared" si="2"/>
        <v>2907</v>
      </c>
      <c r="G16" s="148">
        <f t="shared" si="2"/>
        <v>3249</v>
      </c>
      <c r="H16" s="150">
        <f t="shared" si="2"/>
        <v>3025</v>
      </c>
      <c r="I16" s="148">
        <f t="shared" si="2"/>
        <v>4890</v>
      </c>
      <c r="J16" s="148">
        <f t="shared" si="2"/>
        <v>3472</v>
      </c>
      <c r="K16" s="148">
        <f t="shared" si="2"/>
        <v>3680</v>
      </c>
    </row>
    <row r="17" spans="1:11" s="18" customFormat="1" ht="12.75" customHeight="1" x14ac:dyDescent="0.2">
      <c r="A17" s="70"/>
      <c r="B17" s="114" t="s">
        <v>105</v>
      </c>
      <c r="C17" s="152">
        <v>0</v>
      </c>
      <c r="D17" s="153">
        <v>0</v>
      </c>
      <c r="E17" s="153">
        <v>0</v>
      </c>
      <c r="F17" s="152">
        <v>0</v>
      </c>
      <c r="G17" s="153">
        <v>0</v>
      </c>
      <c r="H17" s="154">
        <v>67</v>
      </c>
      <c r="I17" s="153">
        <v>0</v>
      </c>
      <c r="J17" s="153">
        <v>0</v>
      </c>
      <c r="K17" s="154">
        <v>0</v>
      </c>
    </row>
    <row r="18" spans="1:11" s="18" customFormat="1" ht="12.75" customHeight="1" x14ac:dyDescent="0.2">
      <c r="A18" s="70"/>
      <c r="B18" s="114" t="s">
        <v>108</v>
      </c>
      <c r="C18" s="156">
        <v>4187</v>
      </c>
      <c r="D18" s="157">
        <v>3751</v>
      </c>
      <c r="E18" s="157">
        <v>3243</v>
      </c>
      <c r="F18" s="156">
        <v>2907</v>
      </c>
      <c r="G18" s="157">
        <v>3249</v>
      </c>
      <c r="H18" s="158">
        <v>2958</v>
      </c>
      <c r="I18" s="157">
        <v>4890</v>
      </c>
      <c r="J18" s="157">
        <v>3472</v>
      </c>
      <c r="K18" s="158">
        <v>3680</v>
      </c>
    </row>
    <row r="19" spans="1:11" s="18" customFormat="1" ht="12.75" customHeight="1" x14ac:dyDescent="0.2">
      <c r="A19" s="70"/>
      <c r="B19" s="114" t="s">
        <v>111</v>
      </c>
      <c r="C19" s="156">
        <v>0</v>
      </c>
      <c r="D19" s="157">
        <v>0</v>
      </c>
      <c r="E19" s="157">
        <v>0</v>
      </c>
      <c r="F19" s="156">
        <v>0</v>
      </c>
      <c r="G19" s="157">
        <v>0</v>
      </c>
      <c r="H19" s="158">
        <v>0</v>
      </c>
      <c r="I19" s="157">
        <v>0</v>
      </c>
      <c r="J19" s="157">
        <v>0</v>
      </c>
      <c r="K19" s="158">
        <v>0</v>
      </c>
    </row>
    <row r="20" spans="1:11" s="18" customFormat="1" ht="12.75" customHeight="1" x14ac:dyDescent="0.2">
      <c r="A20" s="70"/>
      <c r="B20" s="114" t="s">
        <v>112</v>
      </c>
      <c r="C20" s="156">
        <v>0</v>
      </c>
      <c r="D20" s="157">
        <v>0</v>
      </c>
      <c r="E20" s="157">
        <v>0</v>
      </c>
      <c r="F20" s="156">
        <v>0</v>
      </c>
      <c r="G20" s="157">
        <v>0</v>
      </c>
      <c r="H20" s="158">
        <v>0</v>
      </c>
      <c r="I20" s="157">
        <v>0</v>
      </c>
      <c r="J20" s="157">
        <v>0</v>
      </c>
      <c r="K20" s="158">
        <v>0</v>
      </c>
    </row>
    <row r="21" spans="1:11" s="18" customFormat="1" ht="12.75" customHeight="1" x14ac:dyDescent="0.2">
      <c r="A21" s="70"/>
      <c r="B21" s="114" t="s">
        <v>113</v>
      </c>
      <c r="C21" s="156">
        <v>0</v>
      </c>
      <c r="D21" s="157">
        <v>0</v>
      </c>
      <c r="E21" s="157">
        <v>0</v>
      </c>
      <c r="F21" s="156">
        <v>0</v>
      </c>
      <c r="G21" s="157">
        <v>0</v>
      </c>
      <c r="H21" s="158">
        <v>0</v>
      </c>
      <c r="I21" s="157">
        <v>0</v>
      </c>
      <c r="J21" s="157">
        <v>0</v>
      </c>
      <c r="K21" s="158">
        <v>0</v>
      </c>
    </row>
    <row r="22" spans="1:11" s="18" customFormat="1" ht="12.75" customHeight="1" x14ac:dyDescent="0.2">
      <c r="A22" s="70"/>
      <c r="B22" s="114" t="s">
        <v>37</v>
      </c>
      <c r="C22" s="156">
        <v>0</v>
      </c>
      <c r="D22" s="157">
        <v>0</v>
      </c>
      <c r="E22" s="157">
        <v>0</v>
      </c>
      <c r="F22" s="156">
        <v>0</v>
      </c>
      <c r="G22" s="157">
        <v>0</v>
      </c>
      <c r="H22" s="158">
        <v>0</v>
      </c>
      <c r="I22" s="157">
        <v>0</v>
      </c>
      <c r="J22" s="157">
        <v>0</v>
      </c>
      <c r="K22" s="158">
        <v>0</v>
      </c>
    </row>
    <row r="23" spans="1:11" s="18" customFormat="1" ht="12.75" customHeight="1" x14ac:dyDescent="0.25">
      <c r="A23" s="64"/>
      <c r="B23" s="114" t="s">
        <v>114</v>
      </c>
      <c r="C23" s="159">
        <v>0</v>
      </c>
      <c r="D23" s="160">
        <v>0</v>
      </c>
      <c r="E23" s="160">
        <v>0</v>
      </c>
      <c r="F23" s="159">
        <v>0</v>
      </c>
      <c r="G23" s="160">
        <v>0</v>
      </c>
      <c r="H23" s="161">
        <v>0</v>
      </c>
      <c r="I23" s="160">
        <v>0</v>
      </c>
      <c r="J23" s="160">
        <v>0</v>
      </c>
      <c r="K23" s="161">
        <v>0</v>
      </c>
    </row>
    <row r="24" spans="1:11" s="18" customFormat="1" ht="12.75" customHeight="1" x14ac:dyDescent="0.2">
      <c r="A24" s="70"/>
      <c r="B24" s="130" t="s">
        <v>115</v>
      </c>
      <c r="C24" s="148">
        <v>0</v>
      </c>
      <c r="D24" s="148">
        <v>309</v>
      </c>
      <c r="E24" s="148">
        <v>0</v>
      </c>
      <c r="F24" s="149">
        <v>0</v>
      </c>
      <c r="G24" s="148">
        <v>0</v>
      </c>
      <c r="H24" s="150">
        <v>0</v>
      </c>
      <c r="I24" s="148">
        <v>0</v>
      </c>
      <c r="J24" s="148">
        <v>0</v>
      </c>
      <c r="K24" s="148">
        <v>0</v>
      </c>
    </row>
    <row r="25" spans="1:11" s="18" customFormat="1" ht="5.0999999999999996" customHeight="1" x14ac:dyDescent="0.2">
      <c r="A25" s="70"/>
      <c r="B25" s="127" t="s">
        <v>0</v>
      </c>
      <c r="C25" s="141"/>
      <c r="D25" s="141"/>
      <c r="E25" s="141"/>
      <c r="F25" s="142"/>
      <c r="G25" s="141"/>
      <c r="H25" s="143"/>
      <c r="I25" s="141"/>
      <c r="J25" s="141"/>
      <c r="K25" s="141"/>
    </row>
    <row r="26" spans="1:11" s="18" customFormat="1" ht="12.75" customHeight="1" x14ac:dyDescent="0.25">
      <c r="A26" s="144"/>
      <c r="B26" s="145" t="s">
        <v>116</v>
      </c>
      <c r="C26" s="103">
        <f>+C4+C8+C16+C24</f>
        <v>92517</v>
      </c>
      <c r="D26" s="103">
        <f t="shared" ref="D26:K26" si="3">+D4+D8+D16+D24</f>
        <v>102744</v>
      </c>
      <c r="E26" s="103">
        <f t="shared" si="3"/>
        <v>110360</v>
      </c>
      <c r="F26" s="104">
        <f t="shared" si="3"/>
        <v>113260</v>
      </c>
      <c r="G26" s="103">
        <f t="shared" si="3"/>
        <v>114133</v>
      </c>
      <c r="H26" s="105">
        <f t="shared" si="3"/>
        <v>112130</v>
      </c>
      <c r="I26" s="103">
        <f t="shared" si="3"/>
        <v>126820</v>
      </c>
      <c r="J26" s="103">
        <f t="shared" si="3"/>
        <v>125628</v>
      </c>
      <c r="K26" s="103">
        <f t="shared" si="3"/>
        <v>132924</v>
      </c>
    </row>
    <row r="27" spans="1:11" s="18" customFormat="1" x14ac:dyDescent="0.2"/>
    <row r="28" spans="1:11" s="18" customFormat="1" x14ac:dyDescent="0.2">
      <c r="B28" s="114"/>
    </row>
    <row r="29" spans="1:11" s="18" customFormat="1" x14ac:dyDescent="0.2"/>
    <row r="30" spans="1:11" s="18" customFormat="1" x14ac:dyDescent="0.2"/>
    <row r="31" spans="1:11" s="18" customFormat="1" x14ac:dyDescent="0.2"/>
    <row r="32" spans="1:11" s="18" customFormat="1" x14ac:dyDescent="0.2"/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AA247"/>
  <sheetViews>
    <sheetView showGridLines="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2"/>
    <col min="27" max="16384" width="9.140625" style="108"/>
  </cols>
  <sheetData>
    <row r="1" spans="1:27" s="6" customFormat="1" ht="15.75" customHeight="1" x14ac:dyDescent="0.2">
      <c r="A1" s="1" t="s">
        <v>163</v>
      </c>
      <c r="B1" s="2"/>
      <c r="C1" s="4"/>
      <c r="D1" s="4"/>
      <c r="E1" s="4"/>
      <c r="F1" s="4"/>
      <c r="G1" s="4"/>
      <c r="H1" s="4"/>
      <c r="I1" s="4"/>
      <c r="J1" s="4"/>
      <c r="K1" s="4"/>
      <c r="Z1" s="162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3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  <c r="Z3" s="164" t="s">
        <v>117</v>
      </c>
    </row>
    <row r="4" spans="1:27" s="18" customFormat="1" ht="12.75" customHeight="1" x14ac:dyDescent="0.2">
      <c r="A4" s="70"/>
      <c r="B4" s="171" t="s">
        <v>131</v>
      </c>
      <c r="C4" s="157">
        <v>2398</v>
      </c>
      <c r="D4" s="157">
        <v>2098</v>
      </c>
      <c r="E4" s="157">
        <v>2252</v>
      </c>
      <c r="F4" s="152">
        <v>2672</v>
      </c>
      <c r="G4" s="153">
        <v>3103</v>
      </c>
      <c r="H4" s="154">
        <v>3178</v>
      </c>
      <c r="I4" s="157">
        <v>2491</v>
      </c>
      <c r="J4" s="157">
        <v>2616</v>
      </c>
      <c r="K4" s="157">
        <v>2751</v>
      </c>
      <c r="Z4" s="163">
        <f t="shared" ref="Z4:Z20" si="0">IF(LEN(B4)&lt;5,0,1)</f>
        <v>1</v>
      </c>
      <c r="AA4" s="32" t="s">
        <v>8</v>
      </c>
    </row>
    <row r="5" spans="1:27" s="18" customFormat="1" ht="12.75" customHeight="1" x14ac:dyDescent="0.2">
      <c r="A5" s="70"/>
      <c r="B5" s="171" t="s">
        <v>148</v>
      </c>
      <c r="C5" s="157">
        <v>1031</v>
      </c>
      <c r="D5" s="157">
        <v>1435</v>
      </c>
      <c r="E5" s="157">
        <v>1376</v>
      </c>
      <c r="F5" s="156">
        <v>2298</v>
      </c>
      <c r="G5" s="157">
        <v>4020</v>
      </c>
      <c r="H5" s="158">
        <v>3467</v>
      </c>
      <c r="I5" s="157">
        <v>6596</v>
      </c>
      <c r="J5" s="157">
        <v>6685</v>
      </c>
      <c r="K5" s="157">
        <v>7178</v>
      </c>
      <c r="Z5" s="163">
        <f t="shared" si="0"/>
        <v>1</v>
      </c>
      <c r="AA5" s="41">
        <v>4</v>
      </c>
    </row>
    <row r="6" spans="1:27" s="18" customFormat="1" ht="12.75" customHeight="1" x14ac:dyDescent="0.2">
      <c r="A6" s="70"/>
      <c r="B6" s="171" t="s">
        <v>149</v>
      </c>
      <c r="C6" s="157">
        <v>2310</v>
      </c>
      <c r="D6" s="157">
        <v>2393</v>
      </c>
      <c r="E6" s="157">
        <v>2227</v>
      </c>
      <c r="F6" s="156">
        <v>1976</v>
      </c>
      <c r="G6" s="157">
        <v>2287</v>
      </c>
      <c r="H6" s="158">
        <v>2227</v>
      </c>
      <c r="I6" s="157">
        <v>3222</v>
      </c>
      <c r="J6" s="157">
        <v>3332</v>
      </c>
      <c r="K6" s="157">
        <v>3503</v>
      </c>
      <c r="Z6" s="163">
        <f t="shared" si="0"/>
        <v>1</v>
      </c>
      <c r="AA6" s="32" t="s">
        <v>11</v>
      </c>
    </row>
    <row r="7" spans="1:27" s="18" customFormat="1" ht="12.75" customHeight="1" x14ac:dyDescent="0.2">
      <c r="A7" s="70"/>
      <c r="B7" s="171" t="s">
        <v>150</v>
      </c>
      <c r="C7" s="157">
        <v>4221</v>
      </c>
      <c r="D7" s="157">
        <v>4888</v>
      </c>
      <c r="E7" s="157">
        <v>4506</v>
      </c>
      <c r="F7" s="156">
        <v>5453</v>
      </c>
      <c r="G7" s="157">
        <v>5798</v>
      </c>
      <c r="H7" s="158">
        <v>5948</v>
      </c>
      <c r="I7" s="157">
        <v>5738</v>
      </c>
      <c r="J7" s="157">
        <v>6837</v>
      </c>
      <c r="K7" s="157">
        <v>7184</v>
      </c>
      <c r="Z7" s="163">
        <f t="shared" si="0"/>
        <v>1</v>
      </c>
      <c r="AA7" s="41">
        <v>1</v>
      </c>
    </row>
    <row r="8" spans="1:27" s="18" customFormat="1" ht="12.75" hidden="1" customHeight="1" x14ac:dyDescent="0.2">
      <c r="A8" s="70"/>
      <c r="B8" s="171" t="s">
        <v>0</v>
      </c>
      <c r="C8" s="157"/>
      <c r="D8" s="157"/>
      <c r="E8" s="157"/>
      <c r="F8" s="156"/>
      <c r="G8" s="157"/>
      <c r="H8" s="158"/>
      <c r="I8" s="157"/>
      <c r="J8" s="157"/>
      <c r="K8" s="157"/>
      <c r="Z8" s="163">
        <f t="shared" si="0"/>
        <v>0</v>
      </c>
      <c r="AA8" s="32" t="s">
        <v>14</v>
      </c>
    </row>
    <row r="9" spans="1:27" s="18" customFormat="1" ht="12.75" hidden="1" customHeight="1" x14ac:dyDescent="0.2">
      <c r="A9" s="70"/>
      <c r="B9" s="171" t="s">
        <v>0</v>
      </c>
      <c r="C9" s="157"/>
      <c r="D9" s="157"/>
      <c r="E9" s="157"/>
      <c r="F9" s="156"/>
      <c r="G9" s="157"/>
      <c r="H9" s="158"/>
      <c r="I9" s="157"/>
      <c r="J9" s="157"/>
      <c r="K9" s="157"/>
      <c r="Z9" s="163">
        <f t="shared" si="0"/>
        <v>0</v>
      </c>
      <c r="AA9" s="18" t="s">
        <v>0</v>
      </c>
    </row>
    <row r="10" spans="1:27" s="18" customFormat="1" ht="12.75" hidden="1" customHeight="1" x14ac:dyDescent="0.2">
      <c r="A10" s="70"/>
      <c r="B10" s="171" t="s">
        <v>0</v>
      </c>
      <c r="C10" s="157"/>
      <c r="D10" s="157"/>
      <c r="E10" s="157"/>
      <c r="F10" s="156"/>
      <c r="G10" s="157"/>
      <c r="H10" s="158"/>
      <c r="I10" s="157"/>
      <c r="J10" s="157"/>
      <c r="K10" s="157"/>
      <c r="Z10" s="163">
        <f t="shared" si="0"/>
        <v>0</v>
      </c>
    </row>
    <row r="11" spans="1:27" s="18" customFormat="1" ht="12.75" hidden="1" customHeight="1" x14ac:dyDescent="0.2">
      <c r="A11" s="70"/>
      <c r="B11" s="171" t="s">
        <v>0</v>
      </c>
      <c r="C11" s="157"/>
      <c r="D11" s="157"/>
      <c r="E11" s="157"/>
      <c r="F11" s="156"/>
      <c r="G11" s="157"/>
      <c r="H11" s="158"/>
      <c r="I11" s="157"/>
      <c r="J11" s="157"/>
      <c r="K11" s="157"/>
      <c r="Z11" s="163">
        <f t="shared" si="0"/>
        <v>0</v>
      </c>
    </row>
    <row r="12" spans="1:27" s="18" customFormat="1" ht="12.75" hidden="1" customHeight="1" x14ac:dyDescent="0.2">
      <c r="A12" s="70"/>
      <c r="B12" s="171" t="s">
        <v>0</v>
      </c>
      <c r="C12" s="157"/>
      <c r="D12" s="157"/>
      <c r="E12" s="157"/>
      <c r="F12" s="156"/>
      <c r="G12" s="157"/>
      <c r="H12" s="158"/>
      <c r="I12" s="157"/>
      <c r="J12" s="157"/>
      <c r="K12" s="157"/>
      <c r="Z12" s="163">
        <f t="shared" si="0"/>
        <v>0</v>
      </c>
    </row>
    <row r="13" spans="1:27" s="18" customFormat="1" ht="12.75" hidden="1" customHeight="1" x14ac:dyDescent="0.2">
      <c r="A13" s="70"/>
      <c r="B13" s="171" t="s">
        <v>0</v>
      </c>
      <c r="C13" s="157"/>
      <c r="D13" s="157"/>
      <c r="E13" s="157"/>
      <c r="F13" s="156"/>
      <c r="G13" s="157"/>
      <c r="H13" s="158"/>
      <c r="I13" s="157"/>
      <c r="J13" s="157"/>
      <c r="K13" s="157"/>
      <c r="Z13" s="163">
        <f t="shared" si="0"/>
        <v>0</v>
      </c>
    </row>
    <row r="14" spans="1:27" s="18" customFormat="1" ht="12.75" hidden="1" customHeight="1" x14ac:dyDescent="0.2">
      <c r="A14" s="70"/>
      <c r="B14" s="171" t="s">
        <v>0</v>
      </c>
      <c r="C14" s="157"/>
      <c r="D14" s="157"/>
      <c r="E14" s="157"/>
      <c r="F14" s="156"/>
      <c r="G14" s="157"/>
      <c r="H14" s="158"/>
      <c r="I14" s="157"/>
      <c r="J14" s="157"/>
      <c r="K14" s="157"/>
      <c r="Z14" s="163">
        <f t="shared" si="0"/>
        <v>0</v>
      </c>
    </row>
    <row r="15" spans="1:27" s="18" customFormat="1" ht="12.75" hidden="1" customHeight="1" x14ac:dyDescent="0.2">
      <c r="A15" s="70"/>
      <c r="B15" s="171" t="s">
        <v>0</v>
      </c>
      <c r="C15" s="157"/>
      <c r="D15" s="157"/>
      <c r="E15" s="157"/>
      <c r="F15" s="156"/>
      <c r="G15" s="157"/>
      <c r="H15" s="158"/>
      <c r="I15" s="157"/>
      <c r="J15" s="157"/>
      <c r="K15" s="157"/>
      <c r="Z15" s="163">
        <f t="shared" si="0"/>
        <v>0</v>
      </c>
    </row>
    <row r="16" spans="1:27" s="18" customFormat="1" ht="12.75" hidden="1" customHeight="1" x14ac:dyDescent="0.25">
      <c r="A16" s="64"/>
      <c r="B16" s="171" t="s">
        <v>0</v>
      </c>
      <c r="C16" s="157"/>
      <c r="D16" s="157"/>
      <c r="E16" s="157"/>
      <c r="F16" s="156"/>
      <c r="G16" s="157"/>
      <c r="H16" s="158"/>
      <c r="I16" s="157"/>
      <c r="J16" s="157"/>
      <c r="K16" s="157"/>
      <c r="Z16" s="163">
        <f t="shared" si="0"/>
        <v>0</v>
      </c>
    </row>
    <row r="17" spans="1:26" s="18" customFormat="1" ht="12.75" hidden="1" customHeight="1" x14ac:dyDescent="0.25">
      <c r="A17" s="64"/>
      <c r="B17" s="171" t="s">
        <v>0</v>
      </c>
      <c r="C17" s="157"/>
      <c r="D17" s="157"/>
      <c r="E17" s="157"/>
      <c r="F17" s="156"/>
      <c r="G17" s="157"/>
      <c r="H17" s="158"/>
      <c r="I17" s="157"/>
      <c r="J17" s="157"/>
      <c r="K17" s="157"/>
      <c r="Z17" s="163">
        <f t="shared" si="0"/>
        <v>0</v>
      </c>
    </row>
    <row r="18" spans="1:26" s="18" customFormat="1" ht="12.75" hidden="1" customHeight="1" x14ac:dyDescent="0.2">
      <c r="A18" s="70"/>
      <c r="B18" s="171" t="s">
        <v>0</v>
      </c>
      <c r="C18" s="157"/>
      <c r="D18" s="157"/>
      <c r="E18" s="157"/>
      <c r="F18" s="156"/>
      <c r="G18" s="157"/>
      <c r="H18" s="158"/>
      <c r="I18" s="157"/>
      <c r="J18" s="157"/>
      <c r="K18" s="157"/>
      <c r="Z18" s="163">
        <f t="shared" si="0"/>
        <v>0</v>
      </c>
    </row>
    <row r="19" spans="1:26" s="18" customFormat="1" ht="12.75" customHeight="1" x14ac:dyDescent="0.25">
      <c r="A19" s="144"/>
      <c r="B19" s="145" t="s">
        <v>120</v>
      </c>
      <c r="C19" s="103">
        <f>SUM(C4:C18)</f>
        <v>9960</v>
      </c>
      <c r="D19" s="103">
        <f t="shared" ref="D19:K19" si="1">SUM(D4:D18)</f>
        <v>10814</v>
      </c>
      <c r="E19" s="103">
        <f t="shared" si="1"/>
        <v>10361</v>
      </c>
      <c r="F19" s="104">
        <f t="shared" si="1"/>
        <v>12399</v>
      </c>
      <c r="G19" s="103">
        <f t="shared" si="1"/>
        <v>15208</v>
      </c>
      <c r="H19" s="105">
        <f t="shared" si="1"/>
        <v>14820</v>
      </c>
      <c r="I19" s="103">
        <f t="shared" si="1"/>
        <v>18047</v>
      </c>
      <c r="J19" s="103">
        <f t="shared" si="1"/>
        <v>19470</v>
      </c>
      <c r="K19" s="103">
        <f t="shared" si="1"/>
        <v>20616</v>
      </c>
      <c r="Z19" s="163">
        <f t="shared" si="0"/>
        <v>1</v>
      </c>
    </row>
    <row r="20" spans="1:26" s="18" customFormat="1" hidden="1" x14ac:dyDescent="0.25">
      <c r="A20" s="172"/>
      <c r="Z20" s="163">
        <f t="shared" si="0"/>
        <v>0</v>
      </c>
    </row>
    <row r="21" spans="1:26" s="18" customFormat="1" x14ac:dyDescent="0.2">
      <c r="Z21" s="163"/>
    </row>
    <row r="22" spans="1:26" s="18" customFormat="1" x14ac:dyDescent="0.2">
      <c r="Z22" s="163"/>
    </row>
    <row r="23" spans="1:26" s="18" customFormat="1" x14ac:dyDescent="0.2">
      <c r="Z23" s="163"/>
    </row>
    <row r="24" spans="1:26" s="18" customFormat="1" x14ac:dyDescent="0.2">
      <c r="Z24" s="163"/>
    </row>
    <row r="25" spans="1:26" s="18" customFormat="1" x14ac:dyDescent="0.2">
      <c r="Z25" s="163"/>
    </row>
    <row r="26" spans="1:26" s="18" customFormat="1" x14ac:dyDescent="0.2">
      <c r="Z26" s="163"/>
    </row>
    <row r="27" spans="1:26" s="18" customFormat="1" x14ac:dyDescent="0.2">
      <c r="Z27" s="163"/>
    </row>
    <row r="28" spans="1:26" s="18" customFormat="1" x14ac:dyDescent="0.2">
      <c r="Z28" s="163"/>
    </row>
    <row r="29" spans="1:26" s="18" customFormat="1" x14ac:dyDescent="0.2">
      <c r="Z29" s="163"/>
    </row>
    <row r="30" spans="1:26" s="18" customFormat="1" x14ac:dyDescent="0.2">
      <c r="Z30" s="163"/>
    </row>
    <row r="31" spans="1:26" s="18" customFormat="1" x14ac:dyDescent="0.2">
      <c r="Z31" s="163"/>
    </row>
    <row r="32" spans="1:26" s="18" customFormat="1" x14ac:dyDescent="0.2">
      <c r="Z32" s="163"/>
    </row>
    <row r="33" spans="26:26" s="18" customFormat="1" x14ac:dyDescent="0.2">
      <c r="Z33" s="163"/>
    </row>
    <row r="34" spans="26:26" s="18" customFormat="1" x14ac:dyDescent="0.2">
      <c r="Z34" s="163"/>
    </row>
    <row r="35" spans="26:26" s="18" customFormat="1" x14ac:dyDescent="0.2">
      <c r="Z35" s="163"/>
    </row>
    <row r="36" spans="26:26" s="18" customFormat="1" x14ac:dyDescent="0.2">
      <c r="Z36" s="163"/>
    </row>
    <row r="37" spans="26:26" s="18" customFormat="1" x14ac:dyDescent="0.2">
      <c r="Z37" s="163"/>
    </row>
    <row r="38" spans="26:26" s="18" customFormat="1" x14ac:dyDescent="0.2">
      <c r="Z38" s="163"/>
    </row>
    <row r="39" spans="26:26" s="18" customFormat="1" x14ac:dyDescent="0.2">
      <c r="Z39" s="163"/>
    </row>
    <row r="40" spans="26:26" s="18" customFormat="1" x14ac:dyDescent="0.2">
      <c r="Z40" s="163"/>
    </row>
    <row r="41" spans="26:26" s="18" customFormat="1" x14ac:dyDescent="0.2">
      <c r="Z41" s="163"/>
    </row>
    <row r="42" spans="26:26" s="18" customFormat="1" x14ac:dyDescent="0.2">
      <c r="Z42" s="163"/>
    </row>
    <row r="43" spans="26:26" s="18" customFormat="1" x14ac:dyDescent="0.2">
      <c r="Z43" s="163"/>
    </row>
    <row r="44" spans="26:26" s="18" customFormat="1" x14ac:dyDescent="0.2">
      <c r="Z44" s="163"/>
    </row>
    <row r="45" spans="26:26" s="18" customFormat="1" x14ac:dyDescent="0.2">
      <c r="Z45" s="163"/>
    </row>
    <row r="46" spans="26:26" s="18" customFormat="1" x14ac:dyDescent="0.2">
      <c r="Z46" s="163"/>
    </row>
    <row r="47" spans="26:26" s="18" customFormat="1" x14ac:dyDescent="0.2">
      <c r="Z47" s="163"/>
    </row>
    <row r="48" spans="26:26" s="18" customFormat="1" x14ac:dyDescent="0.2">
      <c r="Z48" s="163"/>
    </row>
    <row r="49" spans="26:26" s="18" customFormat="1" x14ac:dyDescent="0.2">
      <c r="Z49" s="163"/>
    </row>
    <row r="50" spans="26:26" s="18" customFormat="1" x14ac:dyDescent="0.2">
      <c r="Z50" s="163"/>
    </row>
    <row r="51" spans="26:26" s="18" customFormat="1" x14ac:dyDescent="0.2">
      <c r="Z51" s="163"/>
    </row>
    <row r="52" spans="26:26" s="18" customFormat="1" x14ac:dyDescent="0.2">
      <c r="Z52" s="163"/>
    </row>
    <row r="53" spans="26:26" s="18" customFormat="1" x14ac:dyDescent="0.2">
      <c r="Z53" s="163"/>
    </row>
    <row r="54" spans="26:26" s="18" customFormat="1" x14ac:dyDescent="0.2">
      <c r="Z54" s="163"/>
    </row>
    <row r="55" spans="26:26" s="18" customFormat="1" x14ac:dyDescent="0.2">
      <c r="Z55" s="163"/>
    </row>
    <row r="56" spans="26:26" s="18" customFormat="1" x14ac:dyDescent="0.2">
      <c r="Z56" s="163"/>
    </row>
    <row r="57" spans="26:26" s="18" customFormat="1" x14ac:dyDescent="0.2">
      <c r="Z57" s="163"/>
    </row>
    <row r="58" spans="26:26" s="18" customFormat="1" x14ac:dyDescent="0.2">
      <c r="Z58" s="163"/>
    </row>
    <row r="59" spans="26:26" s="18" customFormat="1" x14ac:dyDescent="0.2">
      <c r="Z59" s="163"/>
    </row>
    <row r="60" spans="26:26" s="18" customFormat="1" x14ac:dyDescent="0.2">
      <c r="Z60" s="163"/>
    </row>
    <row r="61" spans="26:26" s="18" customFormat="1" x14ac:dyDescent="0.2">
      <c r="Z61" s="163"/>
    </row>
    <row r="62" spans="26:26" s="18" customFormat="1" x14ac:dyDescent="0.2">
      <c r="Z62" s="163"/>
    </row>
    <row r="63" spans="26:26" s="18" customFormat="1" x14ac:dyDescent="0.2">
      <c r="Z63" s="163"/>
    </row>
    <row r="64" spans="26:26" s="18" customFormat="1" x14ac:dyDescent="0.2">
      <c r="Z64" s="163"/>
    </row>
    <row r="65" spans="26:26" s="18" customFormat="1" x14ac:dyDescent="0.2">
      <c r="Z65" s="163"/>
    </row>
    <row r="66" spans="26:26" s="18" customFormat="1" x14ac:dyDescent="0.2">
      <c r="Z66" s="163"/>
    </row>
    <row r="67" spans="26:26" s="18" customFormat="1" x14ac:dyDescent="0.2">
      <c r="Z67" s="163"/>
    </row>
    <row r="68" spans="26:26" s="18" customFormat="1" x14ac:dyDescent="0.2">
      <c r="Z68" s="163"/>
    </row>
    <row r="69" spans="26:26" s="18" customFormat="1" x14ac:dyDescent="0.2">
      <c r="Z69" s="163"/>
    </row>
    <row r="70" spans="26:26" s="18" customFormat="1" x14ac:dyDescent="0.2">
      <c r="Z70" s="163"/>
    </row>
    <row r="71" spans="26:26" s="18" customFormat="1" x14ac:dyDescent="0.2">
      <c r="Z71" s="163"/>
    </row>
    <row r="72" spans="26:26" s="18" customFormat="1" x14ac:dyDescent="0.2">
      <c r="Z72" s="163"/>
    </row>
    <row r="73" spans="26:26" s="18" customFormat="1" x14ac:dyDescent="0.2">
      <c r="Z73" s="163"/>
    </row>
    <row r="74" spans="26:26" s="18" customFormat="1" x14ac:dyDescent="0.2">
      <c r="Z74" s="163"/>
    </row>
    <row r="75" spans="26:26" s="18" customFormat="1" x14ac:dyDescent="0.2">
      <c r="Z75" s="163"/>
    </row>
    <row r="76" spans="26:26" s="18" customFormat="1" x14ac:dyDescent="0.2">
      <c r="Z76" s="163"/>
    </row>
    <row r="77" spans="26:26" s="18" customFormat="1" x14ac:dyDescent="0.2">
      <c r="Z77" s="163"/>
    </row>
    <row r="78" spans="26:26" s="18" customFormat="1" x14ac:dyDescent="0.2">
      <c r="Z78" s="163"/>
    </row>
    <row r="79" spans="26:26" s="18" customFormat="1" x14ac:dyDescent="0.2">
      <c r="Z79" s="163"/>
    </row>
    <row r="80" spans="26:26" s="18" customFormat="1" x14ac:dyDescent="0.2">
      <c r="Z80" s="163"/>
    </row>
    <row r="81" spans="26:26" s="18" customFormat="1" x14ac:dyDescent="0.2">
      <c r="Z81" s="163"/>
    </row>
    <row r="82" spans="26:26" s="18" customFormat="1" x14ac:dyDescent="0.2">
      <c r="Z82" s="163"/>
    </row>
    <row r="83" spans="26:26" s="18" customFormat="1" x14ac:dyDescent="0.2">
      <c r="Z83" s="163"/>
    </row>
    <row r="84" spans="26:26" s="18" customFormat="1" x14ac:dyDescent="0.2">
      <c r="Z84" s="163"/>
    </row>
    <row r="85" spans="26:26" s="18" customFormat="1" x14ac:dyDescent="0.2">
      <c r="Z85" s="163"/>
    </row>
    <row r="86" spans="26:26" s="18" customFormat="1" x14ac:dyDescent="0.2">
      <c r="Z86" s="163"/>
    </row>
    <row r="87" spans="26:26" s="18" customFormat="1" x14ac:dyDescent="0.2">
      <c r="Z87" s="163"/>
    </row>
    <row r="88" spans="26:26" s="18" customFormat="1" x14ac:dyDescent="0.2">
      <c r="Z88" s="163"/>
    </row>
    <row r="89" spans="26:26" s="18" customFormat="1" x14ac:dyDescent="0.2">
      <c r="Z89" s="163"/>
    </row>
    <row r="90" spans="26:26" s="18" customFormat="1" x14ac:dyDescent="0.2">
      <c r="Z90" s="163"/>
    </row>
    <row r="91" spans="26:26" s="18" customFormat="1" x14ac:dyDescent="0.2">
      <c r="Z91" s="163"/>
    </row>
    <row r="92" spans="26:26" s="18" customFormat="1" x14ac:dyDescent="0.2">
      <c r="Z92" s="163"/>
    </row>
    <row r="93" spans="26:26" s="18" customFormat="1" x14ac:dyDescent="0.2">
      <c r="Z93" s="163"/>
    </row>
    <row r="94" spans="26:26" s="18" customFormat="1" x14ac:dyDescent="0.2">
      <c r="Z94" s="163"/>
    </row>
    <row r="95" spans="26:26" s="18" customFormat="1" x14ac:dyDescent="0.2">
      <c r="Z95" s="163"/>
    </row>
    <row r="96" spans="26:26" s="18" customFormat="1" x14ac:dyDescent="0.2">
      <c r="Z96" s="163"/>
    </row>
    <row r="97" spans="26:26" s="18" customFormat="1" x14ac:dyDescent="0.2">
      <c r="Z97" s="163"/>
    </row>
    <row r="98" spans="26:26" s="18" customFormat="1" x14ac:dyDescent="0.2">
      <c r="Z98" s="163"/>
    </row>
    <row r="99" spans="26:26" s="18" customFormat="1" x14ac:dyDescent="0.2">
      <c r="Z99" s="163"/>
    </row>
    <row r="100" spans="26:26" s="18" customFormat="1" x14ac:dyDescent="0.2">
      <c r="Z100" s="163"/>
    </row>
    <row r="101" spans="26:26" s="18" customFormat="1" x14ac:dyDescent="0.2">
      <c r="Z101" s="163"/>
    </row>
    <row r="102" spans="26:26" s="18" customFormat="1" x14ac:dyDescent="0.2">
      <c r="Z102" s="163"/>
    </row>
    <row r="103" spans="26:26" s="18" customFormat="1" x14ac:dyDescent="0.2">
      <c r="Z103" s="163"/>
    </row>
    <row r="104" spans="26:26" s="18" customFormat="1" x14ac:dyDescent="0.2">
      <c r="Z104" s="163"/>
    </row>
    <row r="105" spans="26:26" s="18" customFormat="1" x14ac:dyDescent="0.2">
      <c r="Z105" s="163"/>
    </row>
    <row r="106" spans="26:26" s="18" customFormat="1" x14ac:dyDescent="0.2">
      <c r="Z106" s="163"/>
    </row>
    <row r="107" spans="26:26" s="18" customFormat="1" x14ac:dyDescent="0.2">
      <c r="Z107" s="163"/>
    </row>
    <row r="108" spans="26:26" s="18" customFormat="1" x14ac:dyDescent="0.2">
      <c r="Z108" s="163"/>
    </row>
    <row r="109" spans="26:26" s="18" customFormat="1" x14ac:dyDescent="0.2">
      <c r="Z109" s="163"/>
    </row>
    <row r="110" spans="26:26" s="18" customFormat="1" x14ac:dyDescent="0.2">
      <c r="Z110" s="163"/>
    </row>
    <row r="111" spans="26:26" s="18" customFormat="1" x14ac:dyDescent="0.2">
      <c r="Z111" s="163"/>
    </row>
    <row r="112" spans="26:26" s="18" customFormat="1" x14ac:dyDescent="0.2">
      <c r="Z112" s="163"/>
    </row>
    <row r="113" spans="26:26" s="18" customFormat="1" x14ac:dyDescent="0.2">
      <c r="Z113" s="163"/>
    </row>
    <row r="114" spans="26:26" s="18" customFormat="1" x14ac:dyDescent="0.2">
      <c r="Z114" s="163"/>
    </row>
    <row r="115" spans="26:26" s="18" customFormat="1" x14ac:dyDescent="0.2">
      <c r="Z115" s="163"/>
    </row>
    <row r="116" spans="26:26" s="18" customFormat="1" x14ac:dyDescent="0.2">
      <c r="Z116" s="163"/>
    </row>
    <row r="117" spans="26:26" s="18" customFormat="1" x14ac:dyDescent="0.2">
      <c r="Z117" s="163"/>
    </row>
    <row r="118" spans="26:26" s="18" customFormat="1" x14ac:dyDescent="0.2">
      <c r="Z118" s="163"/>
    </row>
    <row r="119" spans="26:26" s="18" customFormat="1" x14ac:dyDescent="0.2">
      <c r="Z119" s="163"/>
    </row>
    <row r="120" spans="26:26" s="18" customFormat="1" x14ac:dyDescent="0.2">
      <c r="Z120" s="163"/>
    </row>
    <row r="121" spans="26:26" s="18" customFormat="1" x14ac:dyDescent="0.2">
      <c r="Z121" s="163"/>
    </row>
    <row r="122" spans="26:26" s="18" customFormat="1" x14ac:dyDescent="0.2">
      <c r="Z122" s="163"/>
    </row>
    <row r="123" spans="26:26" s="18" customFormat="1" x14ac:dyDescent="0.2">
      <c r="Z123" s="163"/>
    </row>
    <row r="124" spans="26:26" s="18" customFormat="1" x14ac:dyDescent="0.2">
      <c r="Z124" s="163"/>
    </row>
    <row r="125" spans="26:26" s="18" customFormat="1" x14ac:dyDescent="0.2">
      <c r="Z125" s="163"/>
    </row>
    <row r="126" spans="26:26" s="18" customFormat="1" x14ac:dyDescent="0.2">
      <c r="Z126" s="163"/>
    </row>
    <row r="127" spans="26:26" s="18" customFormat="1" x14ac:dyDescent="0.2">
      <c r="Z127" s="163"/>
    </row>
    <row r="128" spans="26:26" s="18" customFormat="1" x14ac:dyDescent="0.2">
      <c r="Z128" s="163"/>
    </row>
    <row r="129" spans="26:26" s="18" customFormat="1" x14ac:dyDescent="0.2">
      <c r="Z129" s="163"/>
    </row>
    <row r="130" spans="26:26" s="18" customFormat="1" x14ac:dyDescent="0.2">
      <c r="Z130" s="163"/>
    </row>
    <row r="131" spans="26:26" s="18" customFormat="1" x14ac:dyDescent="0.2">
      <c r="Z131" s="163"/>
    </row>
    <row r="132" spans="26:26" s="18" customFormat="1" x14ac:dyDescent="0.2">
      <c r="Z132" s="163"/>
    </row>
    <row r="133" spans="26:26" s="18" customFormat="1" x14ac:dyDescent="0.2">
      <c r="Z133" s="163"/>
    </row>
    <row r="134" spans="26:26" s="18" customFormat="1" x14ac:dyDescent="0.2">
      <c r="Z134" s="163"/>
    </row>
    <row r="135" spans="26:26" s="18" customFormat="1" x14ac:dyDescent="0.2">
      <c r="Z135" s="163"/>
    </row>
    <row r="136" spans="26:26" s="18" customFormat="1" x14ac:dyDescent="0.2">
      <c r="Z136" s="163"/>
    </row>
    <row r="137" spans="26:26" s="18" customFormat="1" x14ac:dyDescent="0.2">
      <c r="Z137" s="163"/>
    </row>
    <row r="138" spans="26:26" s="18" customFormat="1" x14ac:dyDescent="0.2">
      <c r="Z138" s="163"/>
    </row>
    <row r="139" spans="26:26" s="18" customFormat="1" x14ac:dyDescent="0.2">
      <c r="Z139" s="163"/>
    </row>
    <row r="140" spans="26:26" s="18" customFormat="1" x14ac:dyDescent="0.2">
      <c r="Z140" s="163"/>
    </row>
    <row r="141" spans="26:26" s="18" customFormat="1" x14ac:dyDescent="0.2">
      <c r="Z141" s="163"/>
    </row>
    <row r="142" spans="26:26" s="18" customFormat="1" x14ac:dyDescent="0.2">
      <c r="Z142" s="163"/>
    </row>
    <row r="143" spans="26:26" s="18" customFormat="1" x14ac:dyDescent="0.2">
      <c r="Z143" s="163"/>
    </row>
    <row r="144" spans="26:26" s="18" customFormat="1" x14ac:dyDescent="0.2">
      <c r="Z144" s="163"/>
    </row>
    <row r="145" spans="26:26" s="18" customFormat="1" x14ac:dyDescent="0.2">
      <c r="Z145" s="163"/>
    </row>
    <row r="146" spans="26:26" s="18" customFormat="1" x14ac:dyDescent="0.2">
      <c r="Z146" s="163"/>
    </row>
    <row r="147" spans="26:26" s="18" customFormat="1" x14ac:dyDescent="0.2">
      <c r="Z147" s="163"/>
    </row>
    <row r="148" spans="26:26" s="18" customFormat="1" x14ac:dyDescent="0.2">
      <c r="Z148" s="163"/>
    </row>
    <row r="149" spans="26:26" s="18" customFormat="1" x14ac:dyDescent="0.2">
      <c r="Z149" s="163"/>
    </row>
    <row r="150" spans="26:26" s="18" customFormat="1" x14ac:dyDescent="0.2">
      <c r="Z150" s="163"/>
    </row>
    <row r="151" spans="26:26" s="18" customFormat="1" x14ac:dyDescent="0.2">
      <c r="Z151" s="163"/>
    </row>
    <row r="152" spans="26:26" s="18" customFormat="1" x14ac:dyDescent="0.2">
      <c r="Z152" s="163"/>
    </row>
    <row r="153" spans="26:26" s="18" customFormat="1" x14ac:dyDescent="0.2">
      <c r="Z153" s="163"/>
    </row>
    <row r="154" spans="26:26" s="18" customFormat="1" x14ac:dyDescent="0.2">
      <c r="Z154" s="163"/>
    </row>
    <row r="155" spans="26:26" s="18" customFormat="1" x14ac:dyDescent="0.2">
      <c r="Z155" s="163"/>
    </row>
    <row r="156" spans="26:26" s="18" customFormat="1" x14ac:dyDescent="0.2">
      <c r="Z156" s="163"/>
    </row>
    <row r="157" spans="26:26" s="18" customFormat="1" x14ac:dyDescent="0.2">
      <c r="Z157" s="163"/>
    </row>
    <row r="158" spans="26:26" s="18" customFormat="1" x14ac:dyDescent="0.2">
      <c r="Z158" s="163"/>
    </row>
    <row r="159" spans="26:26" s="18" customFormat="1" x14ac:dyDescent="0.2">
      <c r="Z159" s="163"/>
    </row>
    <row r="160" spans="26:26" s="18" customFormat="1" x14ac:dyDescent="0.2">
      <c r="Z160" s="163"/>
    </row>
    <row r="161" spans="26:26" s="18" customFormat="1" x14ac:dyDescent="0.2">
      <c r="Z161" s="163"/>
    </row>
    <row r="162" spans="26:26" s="18" customFormat="1" x14ac:dyDescent="0.2">
      <c r="Z162" s="163"/>
    </row>
    <row r="163" spans="26:26" s="18" customFormat="1" x14ac:dyDescent="0.2">
      <c r="Z163" s="163"/>
    </row>
    <row r="164" spans="26:26" s="18" customFormat="1" x14ac:dyDescent="0.2">
      <c r="Z164" s="163"/>
    </row>
    <row r="165" spans="26:26" s="18" customFormat="1" x14ac:dyDescent="0.2">
      <c r="Z165" s="163"/>
    </row>
    <row r="166" spans="26:26" s="18" customFormat="1" x14ac:dyDescent="0.2">
      <c r="Z166" s="163"/>
    </row>
    <row r="167" spans="26:26" s="18" customFormat="1" x14ac:dyDescent="0.2">
      <c r="Z167" s="163"/>
    </row>
    <row r="168" spans="26:26" s="18" customFormat="1" x14ac:dyDescent="0.2">
      <c r="Z168" s="163"/>
    </row>
    <row r="169" spans="26:26" s="18" customFormat="1" x14ac:dyDescent="0.2">
      <c r="Z169" s="163"/>
    </row>
    <row r="170" spans="26:26" s="18" customFormat="1" x14ac:dyDescent="0.2">
      <c r="Z170" s="163"/>
    </row>
    <row r="171" spans="26:26" s="18" customFormat="1" x14ac:dyDescent="0.2">
      <c r="Z171" s="163"/>
    </row>
    <row r="172" spans="26:26" s="18" customFormat="1" x14ac:dyDescent="0.2">
      <c r="Z172" s="163"/>
    </row>
    <row r="173" spans="26:26" s="18" customFormat="1" x14ac:dyDescent="0.2">
      <c r="Z173" s="163"/>
    </row>
    <row r="174" spans="26:26" s="18" customFormat="1" x14ac:dyDescent="0.2">
      <c r="Z174" s="163"/>
    </row>
    <row r="175" spans="26:26" s="18" customFormat="1" x14ac:dyDescent="0.2">
      <c r="Z175" s="163"/>
    </row>
    <row r="176" spans="26:26" s="18" customFormat="1" x14ac:dyDescent="0.2">
      <c r="Z176" s="163"/>
    </row>
    <row r="177" spans="26:26" s="18" customFormat="1" x14ac:dyDescent="0.2">
      <c r="Z177" s="163"/>
    </row>
    <row r="178" spans="26:26" s="18" customFormat="1" x14ac:dyDescent="0.2">
      <c r="Z178" s="163"/>
    </row>
    <row r="179" spans="26:26" s="18" customFormat="1" x14ac:dyDescent="0.2">
      <c r="Z179" s="163"/>
    </row>
    <row r="180" spans="26:26" s="18" customFormat="1" x14ac:dyDescent="0.2">
      <c r="Z180" s="163"/>
    </row>
    <row r="181" spans="26:26" s="18" customFormat="1" x14ac:dyDescent="0.2">
      <c r="Z181" s="163"/>
    </row>
    <row r="182" spans="26:26" s="18" customFormat="1" x14ac:dyDescent="0.2">
      <c r="Z182" s="163"/>
    </row>
    <row r="183" spans="26:26" s="18" customFormat="1" x14ac:dyDescent="0.2">
      <c r="Z183" s="163"/>
    </row>
    <row r="184" spans="26:26" s="18" customFormat="1" x14ac:dyDescent="0.2">
      <c r="Z184" s="163"/>
    </row>
    <row r="185" spans="26:26" s="18" customFormat="1" x14ac:dyDescent="0.2">
      <c r="Z185" s="163"/>
    </row>
    <row r="186" spans="26:26" s="18" customFormat="1" x14ac:dyDescent="0.2">
      <c r="Z186" s="163"/>
    </row>
    <row r="187" spans="26:26" s="18" customFormat="1" x14ac:dyDescent="0.2">
      <c r="Z187" s="163"/>
    </row>
    <row r="188" spans="26:26" s="18" customFormat="1" x14ac:dyDescent="0.2">
      <c r="Z188" s="163"/>
    </row>
    <row r="189" spans="26:26" s="18" customFormat="1" x14ac:dyDescent="0.2">
      <c r="Z189" s="163"/>
    </row>
    <row r="190" spans="26:26" s="18" customFormat="1" x14ac:dyDescent="0.2">
      <c r="Z190" s="163"/>
    </row>
    <row r="191" spans="26:26" s="18" customFormat="1" x14ac:dyDescent="0.2">
      <c r="Z191" s="163"/>
    </row>
    <row r="192" spans="26:26" s="18" customFormat="1" x14ac:dyDescent="0.2">
      <c r="Z192" s="163"/>
    </row>
    <row r="193" spans="26:26" s="18" customFormat="1" x14ac:dyDescent="0.2">
      <c r="Z193" s="163"/>
    </row>
    <row r="194" spans="26:26" s="18" customFormat="1" x14ac:dyDescent="0.2">
      <c r="Z194" s="163"/>
    </row>
    <row r="195" spans="26:26" s="18" customFormat="1" x14ac:dyDescent="0.2">
      <c r="Z195" s="163"/>
    </row>
    <row r="196" spans="26:26" s="18" customFormat="1" x14ac:dyDescent="0.2">
      <c r="Z196" s="163"/>
    </row>
    <row r="197" spans="26:26" s="18" customFormat="1" x14ac:dyDescent="0.2">
      <c r="Z197" s="163"/>
    </row>
    <row r="198" spans="26:26" s="18" customFormat="1" x14ac:dyDescent="0.2">
      <c r="Z198" s="163"/>
    </row>
    <row r="199" spans="26:26" s="18" customFormat="1" x14ac:dyDescent="0.2">
      <c r="Z199" s="163"/>
    </row>
    <row r="200" spans="26:26" s="18" customFormat="1" x14ac:dyDescent="0.2">
      <c r="Z200" s="163"/>
    </row>
    <row r="201" spans="26:26" s="18" customFormat="1" x14ac:dyDescent="0.2">
      <c r="Z201" s="163"/>
    </row>
    <row r="202" spans="26:26" s="18" customFormat="1" x14ac:dyDescent="0.2">
      <c r="Z202" s="163"/>
    </row>
    <row r="203" spans="26:26" s="18" customFormat="1" x14ac:dyDescent="0.2">
      <c r="Z203" s="163"/>
    </row>
    <row r="204" spans="26:26" s="18" customFormat="1" x14ac:dyDescent="0.2">
      <c r="Z204" s="163"/>
    </row>
    <row r="205" spans="26:26" s="18" customFormat="1" x14ac:dyDescent="0.2">
      <c r="Z205" s="163"/>
    </row>
    <row r="206" spans="26:26" s="18" customFormat="1" x14ac:dyDescent="0.2">
      <c r="Z206" s="163"/>
    </row>
    <row r="207" spans="26:26" s="18" customFormat="1" x14ac:dyDescent="0.2">
      <c r="Z207" s="163"/>
    </row>
    <row r="208" spans="26:26" s="18" customFormat="1" x14ac:dyDescent="0.2">
      <c r="Z208" s="163"/>
    </row>
    <row r="209" spans="26:26" s="18" customFormat="1" x14ac:dyDescent="0.2">
      <c r="Z209" s="163"/>
    </row>
    <row r="210" spans="26:26" s="18" customFormat="1" x14ac:dyDescent="0.2">
      <c r="Z210" s="163"/>
    </row>
    <row r="211" spans="26:26" s="18" customFormat="1" x14ac:dyDescent="0.2">
      <c r="Z211" s="163"/>
    </row>
    <row r="212" spans="26:26" s="18" customFormat="1" x14ac:dyDescent="0.2">
      <c r="Z212" s="163"/>
    </row>
    <row r="213" spans="26:26" s="18" customFormat="1" x14ac:dyDescent="0.2">
      <c r="Z213" s="163"/>
    </row>
    <row r="214" spans="26:26" s="18" customFormat="1" x14ac:dyDescent="0.2">
      <c r="Z214" s="163"/>
    </row>
    <row r="215" spans="26:26" s="18" customFormat="1" x14ac:dyDescent="0.2">
      <c r="Z215" s="163"/>
    </row>
    <row r="216" spans="26:26" s="18" customFormat="1" x14ac:dyDescent="0.2">
      <c r="Z216" s="163"/>
    </row>
    <row r="217" spans="26:26" s="18" customFormat="1" x14ac:dyDescent="0.2">
      <c r="Z217" s="163"/>
    </row>
    <row r="218" spans="26:26" s="18" customFormat="1" x14ac:dyDescent="0.2">
      <c r="Z218" s="163"/>
    </row>
    <row r="219" spans="26:26" s="18" customFormat="1" x14ac:dyDescent="0.2">
      <c r="Z219" s="163"/>
    </row>
    <row r="220" spans="26:26" s="18" customFormat="1" x14ac:dyDescent="0.2">
      <c r="Z220" s="163"/>
    </row>
    <row r="221" spans="26:26" s="18" customFormat="1" x14ac:dyDescent="0.2">
      <c r="Z221" s="163"/>
    </row>
    <row r="222" spans="26:26" s="18" customFormat="1" x14ac:dyDescent="0.2">
      <c r="Z222" s="163"/>
    </row>
    <row r="223" spans="26:26" s="18" customFormat="1" x14ac:dyDescent="0.2">
      <c r="Z223" s="163"/>
    </row>
    <row r="224" spans="26:26" s="18" customFormat="1" x14ac:dyDescent="0.2">
      <c r="Z224" s="163"/>
    </row>
    <row r="225" spans="26:26" s="18" customFormat="1" x14ac:dyDescent="0.2">
      <c r="Z225" s="163"/>
    </row>
    <row r="226" spans="26:26" s="18" customFormat="1" x14ac:dyDescent="0.2">
      <c r="Z226" s="163"/>
    </row>
    <row r="227" spans="26:26" s="18" customFormat="1" x14ac:dyDescent="0.2">
      <c r="Z227" s="163"/>
    </row>
    <row r="228" spans="26:26" s="18" customFormat="1" x14ac:dyDescent="0.2">
      <c r="Z228" s="163"/>
    </row>
    <row r="229" spans="26:26" s="18" customFormat="1" x14ac:dyDescent="0.2">
      <c r="Z229" s="163"/>
    </row>
    <row r="230" spans="26:26" s="18" customFormat="1" x14ac:dyDescent="0.2">
      <c r="Z230" s="163"/>
    </row>
    <row r="231" spans="26:26" s="18" customFormat="1" x14ac:dyDescent="0.2">
      <c r="Z231" s="162"/>
    </row>
    <row r="232" spans="26:26" s="18" customFormat="1" x14ac:dyDescent="0.2">
      <c r="Z232" s="162"/>
    </row>
    <row r="233" spans="26:26" s="18" customFormat="1" x14ac:dyDescent="0.2">
      <c r="Z233" s="162"/>
    </row>
    <row r="234" spans="26:26" s="18" customFormat="1" x14ac:dyDescent="0.2">
      <c r="Z234" s="162"/>
    </row>
    <row r="235" spans="26:26" s="18" customFormat="1" x14ac:dyDescent="0.2">
      <c r="Z235" s="162"/>
    </row>
    <row r="236" spans="26:26" s="18" customFormat="1" x14ac:dyDescent="0.2">
      <c r="Z236" s="162"/>
    </row>
    <row r="237" spans="26:26" s="18" customFormat="1" x14ac:dyDescent="0.2">
      <c r="Z237" s="162"/>
    </row>
    <row r="238" spans="26:26" s="18" customFormat="1" x14ac:dyDescent="0.2">
      <c r="Z238" s="162"/>
    </row>
    <row r="239" spans="26:26" s="18" customFormat="1" x14ac:dyDescent="0.2">
      <c r="Z239" s="162"/>
    </row>
    <row r="240" spans="26:26" s="18" customFormat="1" x14ac:dyDescent="0.2">
      <c r="Z240" s="162"/>
    </row>
    <row r="241" spans="26:26" s="18" customFormat="1" x14ac:dyDescent="0.2">
      <c r="Z241" s="162"/>
    </row>
    <row r="242" spans="26:26" s="18" customFormat="1" x14ac:dyDescent="0.2">
      <c r="Z242" s="162"/>
    </row>
    <row r="243" spans="26:26" s="18" customFormat="1" x14ac:dyDescent="0.2">
      <c r="Z243" s="162"/>
    </row>
    <row r="244" spans="26:26" s="18" customFormat="1" x14ac:dyDescent="0.2">
      <c r="Z244" s="162"/>
    </row>
    <row r="245" spans="26:26" s="18" customFormat="1" x14ac:dyDescent="0.2">
      <c r="Z245" s="162"/>
    </row>
    <row r="246" spans="26:26" s="18" customFormat="1" x14ac:dyDescent="0.2">
      <c r="Z246" s="162"/>
    </row>
    <row r="247" spans="26:26" s="18" customFormat="1" x14ac:dyDescent="0.2">
      <c r="Z247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6" tint="0.59999389629810485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16384" width="9.140625" style="108"/>
  </cols>
  <sheetData>
    <row r="1" spans="1:27" s="6" customFormat="1" ht="15.75" customHeight="1" x14ac:dyDescent="0.2">
      <c r="A1" s="1" t="s">
        <v>164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</row>
    <row r="4" spans="1:27" s="31" customFormat="1" ht="12.75" customHeight="1" x14ac:dyDescent="0.2">
      <c r="A4" s="56"/>
      <c r="B4" s="111" t="s">
        <v>41</v>
      </c>
      <c r="C4" s="148">
        <f>SUM(C5:C7)</f>
        <v>9960</v>
      </c>
      <c r="D4" s="148">
        <f t="shared" ref="D4:K4" si="0">SUM(D5:D7)</f>
        <v>10781</v>
      </c>
      <c r="E4" s="148">
        <f t="shared" si="0"/>
        <v>10324</v>
      </c>
      <c r="F4" s="149">
        <f t="shared" si="0"/>
        <v>12249</v>
      </c>
      <c r="G4" s="148">
        <f t="shared" si="0"/>
        <v>15045</v>
      </c>
      <c r="H4" s="150">
        <f t="shared" si="0"/>
        <v>14630</v>
      </c>
      <c r="I4" s="148">
        <f t="shared" si="0"/>
        <v>17827</v>
      </c>
      <c r="J4" s="148">
        <f t="shared" si="0"/>
        <v>19250</v>
      </c>
      <c r="K4" s="148">
        <f t="shared" si="0"/>
        <v>20396</v>
      </c>
      <c r="AA4" s="32" t="s">
        <v>8</v>
      </c>
    </row>
    <row r="5" spans="1:27" s="18" customFormat="1" ht="12.75" customHeight="1" x14ac:dyDescent="0.2">
      <c r="A5" s="70"/>
      <c r="B5" s="114" t="s">
        <v>42</v>
      </c>
      <c r="C5" s="152">
        <v>7548</v>
      </c>
      <c r="D5" s="153">
        <v>8272</v>
      </c>
      <c r="E5" s="153">
        <v>7828</v>
      </c>
      <c r="F5" s="152">
        <v>9414</v>
      </c>
      <c r="G5" s="153">
        <v>12179</v>
      </c>
      <c r="H5" s="154">
        <v>11595</v>
      </c>
      <c r="I5" s="153">
        <v>15000</v>
      </c>
      <c r="J5" s="153">
        <v>16282</v>
      </c>
      <c r="K5" s="154">
        <v>17262</v>
      </c>
      <c r="AA5" s="41">
        <v>4</v>
      </c>
    </row>
    <row r="6" spans="1:27" s="18" customFormat="1" ht="12.75" customHeight="1" x14ac:dyDescent="0.25">
      <c r="A6" s="64"/>
      <c r="B6" s="114" t="s">
        <v>45</v>
      </c>
      <c r="C6" s="156">
        <v>2412</v>
      </c>
      <c r="D6" s="157">
        <v>2509</v>
      </c>
      <c r="E6" s="157">
        <v>2496</v>
      </c>
      <c r="F6" s="156">
        <v>2835</v>
      </c>
      <c r="G6" s="157">
        <v>2866</v>
      </c>
      <c r="H6" s="158">
        <v>3035</v>
      </c>
      <c r="I6" s="157">
        <v>2827</v>
      </c>
      <c r="J6" s="157">
        <v>2968</v>
      </c>
      <c r="K6" s="158">
        <v>3134</v>
      </c>
      <c r="AA6" s="32" t="s">
        <v>11</v>
      </c>
    </row>
    <row r="7" spans="1:27" s="18" customFormat="1" ht="12.75" customHeight="1" x14ac:dyDescent="0.2">
      <c r="A7" s="70"/>
      <c r="B7" s="114" t="s">
        <v>84</v>
      </c>
      <c r="C7" s="159">
        <v>0</v>
      </c>
      <c r="D7" s="160">
        <v>0</v>
      </c>
      <c r="E7" s="160">
        <v>0</v>
      </c>
      <c r="F7" s="159">
        <v>0</v>
      </c>
      <c r="G7" s="160">
        <v>0</v>
      </c>
      <c r="H7" s="161">
        <v>0</v>
      </c>
      <c r="I7" s="160">
        <v>0</v>
      </c>
      <c r="J7" s="160">
        <v>0</v>
      </c>
      <c r="K7" s="161">
        <v>0</v>
      </c>
      <c r="AA7" s="41">
        <v>2</v>
      </c>
    </row>
    <row r="8" spans="1:27" s="31" customFormat="1" ht="12.75" customHeight="1" x14ac:dyDescent="0.25">
      <c r="A8" s="24"/>
      <c r="B8" s="130" t="s">
        <v>121</v>
      </c>
      <c r="C8" s="148">
        <f>SUM(C9:C15)</f>
        <v>0</v>
      </c>
      <c r="D8" s="148">
        <f t="shared" ref="D8:K8" si="1">SUM(D9:D15)</f>
        <v>33</v>
      </c>
      <c r="E8" s="148">
        <f t="shared" si="1"/>
        <v>37</v>
      </c>
      <c r="F8" s="149">
        <f t="shared" si="1"/>
        <v>0</v>
      </c>
      <c r="G8" s="148">
        <f t="shared" si="1"/>
        <v>13</v>
      </c>
      <c r="H8" s="150">
        <f t="shared" si="1"/>
        <v>13</v>
      </c>
      <c r="I8" s="148">
        <f t="shared" si="1"/>
        <v>0</v>
      </c>
      <c r="J8" s="148">
        <f t="shared" si="1"/>
        <v>0</v>
      </c>
      <c r="K8" s="148">
        <f t="shared" si="1"/>
        <v>0</v>
      </c>
      <c r="AA8" s="32" t="s">
        <v>14</v>
      </c>
    </row>
    <row r="9" spans="1:27" s="18" customFormat="1" ht="12.75" customHeight="1" x14ac:dyDescent="0.2">
      <c r="A9" s="70"/>
      <c r="B9" s="114" t="s">
        <v>86</v>
      </c>
      <c r="C9" s="152">
        <v>0</v>
      </c>
      <c r="D9" s="153">
        <v>0</v>
      </c>
      <c r="E9" s="153">
        <v>0</v>
      </c>
      <c r="F9" s="152">
        <v>0</v>
      </c>
      <c r="G9" s="153">
        <v>0</v>
      </c>
      <c r="H9" s="154">
        <v>0</v>
      </c>
      <c r="I9" s="153">
        <v>0</v>
      </c>
      <c r="J9" s="153">
        <v>0</v>
      </c>
      <c r="K9" s="154">
        <v>0</v>
      </c>
      <c r="AA9" s="18" t="s">
        <v>0</v>
      </c>
    </row>
    <row r="10" spans="1:27" s="18" customFormat="1" ht="12.75" customHeight="1" x14ac:dyDescent="0.2">
      <c r="A10" s="70"/>
      <c r="B10" s="114" t="s">
        <v>92</v>
      </c>
      <c r="C10" s="156">
        <v>0</v>
      </c>
      <c r="D10" s="157">
        <v>0</v>
      </c>
      <c r="E10" s="157">
        <v>0</v>
      </c>
      <c r="F10" s="156">
        <v>0</v>
      </c>
      <c r="G10" s="157">
        <v>0</v>
      </c>
      <c r="H10" s="158">
        <v>0</v>
      </c>
      <c r="I10" s="157">
        <v>0</v>
      </c>
      <c r="J10" s="157">
        <v>0</v>
      </c>
      <c r="K10" s="158">
        <v>0</v>
      </c>
    </row>
    <row r="11" spans="1:27" s="18" customFormat="1" ht="12.75" customHeight="1" x14ac:dyDescent="0.2">
      <c r="A11" s="70"/>
      <c r="B11" s="114" t="s">
        <v>26</v>
      </c>
      <c r="C11" s="156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8">
        <v>0</v>
      </c>
    </row>
    <row r="12" spans="1:27" s="18" customFormat="1" ht="12.75" customHeight="1" x14ac:dyDescent="0.25">
      <c r="A12" s="64"/>
      <c r="B12" s="114" t="s">
        <v>95</v>
      </c>
      <c r="C12" s="156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8">
        <v>0</v>
      </c>
    </row>
    <row r="13" spans="1:27" s="18" customFormat="1" ht="12.75" customHeight="1" x14ac:dyDescent="0.2">
      <c r="A13" s="70"/>
      <c r="B13" s="114" t="s">
        <v>29</v>
      </c>
      <c r="C13" s="156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8">
        <v>0</v>
      </c>
    </row>
    <row r="14" spans="1:27" s="18" customFormat="1" ht="12.75" customHeight="1" x14ac:dyDescent="0.2">
      <c r="A14" s="70"/>
      <c r="B14" s="114" t="s">
        <v>100</v>
      </c>
      <c r="C14" s="156">
        <v>0</v>
      </c>
      <c r="D14" s="157">
        <v>0</v>
      </c>
      <c r="E14" s="157">
        <v>0</v>
      </c>
      <c r="F14" s="156">
        <v>0</v>
      </c>
      <c r="G14" s="157">
        <v>0</v>
      </c>
      <c r="H14" s="158">
        <v>0</v>
      </c>
      <c r="I14" s="157">
        <v>0</v>
      </c>
      <c r="J14" s="157">
        <v>0</v>
      </c>
      <c r="K14" s="158">
        <v>0</v>
      </c>
    </row>
    <row r="15" spans="1:27" s="18" customFormat="1" ht="12.75" customHeight="1" x14ac:dyDescent="0.2">
      <c r="A15" s="70"/>
      <c r="B15" s="114" t="s">
        <v>101</v>
      </c>
      <c r="C15" s="159">
        <v>0</v>
      </c>
      <c r="D15" s="160">
        <v>33</v>
      </c>
      <c r="E15" s="160">
        <v>37</v>
      </c>
      <c r="F15" s="159">
        <v>0</v>
      </c>
      <c r="G15" s="160">
        <v>13</v>
      </c>
      <c r="H15" s="161">
        <v>13</v>
      </c>
      <c r="I15" s="160">
        <v>0</v>
      </c>
      <c r="J15" s="160">
        <v>0</v>
      </c>
      <c r="K15" s="161">
        <v>0</v>
      </c>
    </row>
    <row r="16" spans="1:27" s="31" customFormat="1" ht="12.75" customHeight="1" x14ac:dyDescent="0.25">
      <c r="A16" s="24"/>
      <c r="B16" s="130" t="s">
        <v>104</v>
      </c>
      <c r="C16" s="148">
        <f>SUM(C17:C23)</f>
        <v>0</v>
      </c>
      <c r="D16" s="148">
        <f t="shared" ref="D16:K16" si="2">SUM(D17:D23)</f>
        <v>0</v>
      </c>
      <c r="E16" s="148">
        <f t="shared" si="2"/>
        <v>0</v>
      </c>
      <c r="F16" s="149">
        <f t="shared" si="2"/>
        <v>150</v>
      </c>
      <c r="G16" s="148">
        <f t="shared" si="2"/>
        <v>150</v>
      </c>
      <c r="H16" s="150">
        <f t="shared" si="2"/>
        <v>177</v>
      </c>
      <c r="I16" s="148">
        <f t="shared" si="2"/>
        <v>220</v>
      </c>
      <c r="J16" s="148">
        <f t="shared" si="2"/>
        <v>220</v>
      </c>
      <c r="K16" s="148">
        <f t="shared" si="2"/>
        <v>220</v>
      </c>
    </row>
    <row r="17" spans="1:11" s="18" customFormat="1" ht="12.75" customHeight="1" x14ac:dyDescent="0.2">
      <c r="A17" s="70"/>
      <c r="B17" s="114" t="s">
        <v>105</v>
      </c>
      <c r="C17" s="152">
        <v>0</v>
      </c>
      <c r="D17" s="153">
        <v>0</v>
      </c>
      <c r="E17" s="153">
        <v>0</v>
      </c>
      <c r="F17" s="152">
        <v>0</v>
      </c>
      <c r="G17" s="153">
        <v>0</v>
      </c>
      <c r="H17" s="154">
        <v>0</v>
      </c>
      <c r="I17" s="153">
        <v>0</v>
      </c>
      <c r="J17" s="153">
        <v>0</v>
      </c>
      <c r="K17" s="154">
        <v>0</v>
      </c>
    </row>
    <row r="18" spans="1:11" s="18" customFormat="1" ht="12.75" customHeight="1" x14ac:dyDescent="0.2">
      <c r="A18" s="70"/>
      <c r="B18" s="114" t="s">
        <v>108</v>
      </c>
      <c r="C18" s="156">
        <v>0</v>
      </c>
      <c r="D18" s="157">
        <v>0</v>
      </c>
      <c r="E18" s="157">
        <v>0</v>
      </c>
      <c r="F18" s="156">
        <v>150</v>
      </c>
      <c r="G18" s="157">
        <v>150</v>
      </c>
      <c r="H18" s="158">
        <v>177</v>
      </c>
      <c r="I18" s="157">
        <v>220</v>
      </c>
      <c r="J18" s="157">
        <v>220</v>
      </c>
      <c r="K18" s="158">
        <v>220</v>
      </c>
    </row>
    <row r="19" spans="1:11" s="18" customFormat="1" ht="12.75" customHeight="1" x14ac:dyDescent="0.2">
      <c r="A19" s="70"/>
      <c r="B19" s="114" t="s">
        <v>111</v>
      </c>
      <c r="C19" s="156">
        <v>0</v>
      </c>
      <c r="D19" s="157">
        <v>0</v>
      </c>
      <c r="E19" s="157">
        <v>0</v>
      </c>
      <c r="F19" s="156">
        <v>0</v>
      </c>
      <c r="G19" s="157">
        <v>0</v>
      </c>
      <c r="H19" s="158">
        <v>0</v>
      </c>
      <c r="I19" s="157">
        <v>0</v>
      </c>
      <c r="J19" s="157">
        <v>0</v>
      </c>
      <c r="K19" s="158">
        <v>0</v>
      </c>
    </row>
    <row r="20" spans="1:11" s="18" customFormat="1" ht="12.75" customHeight="1" x14ac:dyDescent="0.2">
      <c r="A20" s="70"/>
      <c r="B20" s="114" t="s">
        <v>112</v>
      </c>
      <c r="C20" s="156">
        <v>0</v>
      </c>
      <c r="D20" s="157">
        <v>0</v>
      </c>
      <c r="E20" s="157">
        <v>0</v>
      </c>
      <c r="F20" s="156">
        <v>0</v>
      </c>
      <c r="G20" s="157">
        <v>0</v>
      </c>
      <c r="H20" s="158">
        <v>0</v>
      </c>
      <c r="I20" s="157">
        <v>0</v>
      </c>
      <c r="J20" s="157">
        <v>0</v>
      </c>
      <c r="K20" s="158">
        <v>0</v>
      </c>
    </row>
    <row r="21" spans="1:11" s="18" customFormat="1" ht="12.75" customHeight="1" x14ac:dyDescent="0.2">
      <c r="A21" s="70"/>
      <c r="B21" s="114" t="s">
        <v>113</v>
      </c>
      <c r="C21" s="156">
        <v>0</v>
      </c>
      <c r="D21" s="157">
        <v>0</v>
      </c>
      <c r="E21" s="157">
        <v>0</v>
      </c>
      <c r="F21" s="156">
        <v>0</v>
      </c>
      <c r="G21" s="157">
        <v>0</v>
      </c>
      <c r="H21" s="158">
        <v>0</v>
      </c>
      <c r="I21" s="157">
        <v>0</v>
      </c>
      <c r="J21" s="157">
        <v>0</v>
      </c>
      <c r="K21" s="158">
        <v>0</v>
      </c>
    </row>
    <row r="22" spans="1:11" s="18" customFormat="1" ht="12.75" customHeight="1" x14ac:dyDescent="0.2">
      <c r="A22" s="70"/>
      <c r="B22" s="114" t="s">
        <v>37</v>
      </c>
      <c r="C22" s="156">
        <v>0</v>
      </c>
      <c r="D22" s="157">
        <v>0</v>
      </c>
      <c r="E22" s="157">
        <v>0</v>
      </c>
      <c r="F22" s="156">
        <v>0</v>
      </c>
      <c r="G22" s="157">
        <v>0</v>
      </c>
      <c r="H22" s="158">
        <v>0</v>
      </c>
      <c r="I22" s="157">
        <v>0</v>
      </c>
      <c r="J22" s="157">
        <v>0</v>
      </c>
      <c r="K22" s="158">
        <v>0</v>
      </c>
    </row>
    <row r="23" spans="1:11" s="18" customFormat="1" ht="12.75" customHeight="1" x14ac:dyDescent="0.25">
      <c r="A23" s="64"/>
      <c r="B23" s="114" t="s">
        <v>114</v>
      </c>
      <c r="C23" s="159">
        <v>0</v>
      </c>
      <c r="D23" s="160">
        <v>0</v>
      </c>
      <c r="E23" s="160">
        <v>0</v>
      </c>
      <c r="F23" s="159">
        <v>0</v>
      </c>
      <c r="G23" s="160">
        <v>0</v>
      </c>
      <c r="H23" s="161">
        <v>0</v>
      </c>
      <c r="I23" s="160">
        <v>0</v>
      </c>
      <c r="J23" s="160">
        <v>0</v>
      </c>
      <c r="K23" s="161">
        <v>0</v>
      </c>
    </row>
    <row r="24" spans="1:11" s="18" customFormat="1" ht="12.75" customHeight="1" x14ac:dyDescent="0.2">
      <c r="A24" s="70"/>
      <c r="B24" s="130" t="s">
        <v>115</v>
      </c>
      <c r="C24" s="148">
        <v>0</v>
      </c>
      <c r="D24" s="148">
        <v>0</v>
      </c>
      <c r="E24" s="148">
        <v>0</v>
      </c>
      <c r="F24" s="149">
        <v>0</v>
      </c>
      <c r="G24" s="148">
        <v>0</v>
      </c>
      <c r="H24" s="150">
        <v>0</v>
      </c>
      <c r="I24" s="148">
        <v>0</v>
      </c>
      <c r="J24" s="148">
        <v>0</v>
      </c>
      <c r="K24" s="148">
        <v>0</v>
      </c>
    </row>
    <row r="25" spans="1:11" s="18" customFormat="1" ht="5.0999999999999996" customHeight="1" x14ac:dyDescent="0.2">
      <c r="A25" s="70"/>
      <c r="B25" s="127" t="s">
        <v>0</v>
      </c>
      <c r="C25" s="141"/>
      <c r="D25" s="141"/>
      <c r="E25" s="141"/>
      <c r="F25" s="142"/>
      <c r="G25" s="141"/>
      <c r="H25" s="143"/>
      <c r="I25" s="141"/>
      <c r="J25" s="141"/>
      <c r="K25" s="141"/>
    </row>
    <row r="26" spans="1:11" s="18" customFormat="1" ht="12.75" customHeight="1" x14ac:dyDescent="0.25">
      <c r="A26" s="144"/>
      <c r="B26" s="145" t="s">
        <v>116</v>
      </c>
      <c r="C26" s="103">
        <f>+C4+C8+C16+C24</f>
        <v>9960</v>
      </c>
      <c r="D26" s="103">
        <f t="shared" ref="D26:K26" si="3">+D4+D8+D16+D24</f>
        <v>10814</v>
      </c>
      <c r="E26" s="103">
        <f t="shared" si="3"/>
        <v>10361</v>
      </c>
      <c r="F26" s="104">
        <f t="shared" si="3"/>
        <v>12399</v>
      </c>
      <c r="G26" s="103">
        <f t="shared" si="3"/>
        <v>15208</v>
      </c>
      <c r="H26" s="105">
        <f t="shared" si="3"/>
        <v>14820</v>
      </c>
      <c r="I26" s="103">
        <f t="shared" si="3"/>
        <v>18047</v>
      </c>
      <c r="J26" s="103">
        <f t="shared" si="3"/>
        <v>19470</v>
      </c>
      <c r="K26" s="103">
        <f t="shared" si="3"/>
        <v>20616</v>
      </c>
    </row>
    <row r="27" spans="1:11" s="18" customFormat="1" x14ac:dyDescent="0.2"/>
    <row r="28" spans="1:11" s="18" customFormat="1" x14ac:dyDescent="0.2">
      <c r="B28" s="114"/>
    </row>
    <row r="29" spans="1:11" s="18" customFormat="1" x14ac:dyDescent="0.2"/>
    <row r="30" spans="1:11" s="18" customFormat="1" x14ac:dyDescent="0.2"/>
    <row r="31" spans="1:11" s="18" customFormat="1" x14ac:dyDescent="0.2"/>
    <row r="32" spans="1:11" s="18" customFormat="1" x14ac:dyDescent="0.2"/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AA247"/>
  <sheetViews>
    <sheetView showGridLines="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2"/>
    <col min="27" max="16384" width="9.140625" style="108"/>
  </cols>
  <sheetData>
    <row r="1" spans="1:27" s="6" customFormat="1" ht="15.75" customHeight="1" x14ac:dyDescent="0.2">
      <c r="A1" s="1" t="s">
        <v>165</v>
      </c>
      <c r="B1" s="2"/>
      <c r="C1" s="4"/>
      <c r="D1" s="4"/>
      <c r="E1" s="4"/>
      <c r="F1" s="4"/>
      <c r="G1" s="4"/>
      <c r="H1" s="4"/>
      <c r="I1" s="4"/>
      <c r="J1" s="4"/>
      <c r="K1" s="4"/>
      <c r="Z1" s="162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3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  <c r="Z3" s="164" t="s">
        <v>117</v>
      </c>
    </row>
    <row r="4" spans="1:27" s="18" customFormat="1" ht="12.75" customHeight="1" x14ac:dyDescent="0.2">
      <c r="A4" s="70"/>
      <c r="B4" s="171" t="s">
        <v>131</v>
      </c>
      <c r="C4" s="157">
        <v>7955</v>
      </c>
      <c r="D4" s="157">
        <v>9078</v>
      </c>
      <c r="E4" s="157">
        <v>9109</v>
      </c>
      <c r="F4" s="152">
        <v>9896</v>
      </c>
      <c r="G4" s="153">
        <v>7298</v>
      </c>
      <c r="H4" s="154">
        <v>7737</v>
      </c>
      <c r="I4" s="157">
        <v>2349</v>
      </c>
      <c r="J4" s="157">
        <v>2877</v>
      </c>
      <c r="K4" s="157">
        <v>3022</v>
      </c>
      <c r="Z4" s="163">
        <f t="shared" ref="Z4:Z20" si="0">IF(LEN(B4)&lt;5,0,1)</f>
        <v>1</v>
      </c>
      <c r="AA4" s="32" t="s">
        <v>8</v>
      </c>
    </row>
    <row r="5" spans="1:27" s="18" customFormat="1" ht="12.75" customHeight="1" x14ac:dyDescent="0.2">
      <c r="A5" s="70"/>
      <c r="B5" s="171" t="s">
        <v>151</v>
      </c>
      <c r="C5" s="157">
        <v>268538</v>
      </c>
      <c r="D5" s="157">
        <v>655462</v>
      </c>
      <c r="E5" s="157">
        <v>2013763</v>
      </c>
      <c r="F5" s="156">
        <v>671877</v>
      </c>
      <c r="G5" s="157">
        <v>669875</v>
      </c>
      <c r="H5" s="158">
        <v>847318</v>
      </c>
      <c r="I5" s="157">
        <v>721326</v>
      </c>
      <c r="J5" s="157">
        <v>616156</v>
      </c>
      <c r="K5" s="157">
        <v>710502</v>
      </c>
      <c r="Z5" s="163">
        <f t="shared" si="0"/>
        <v>1</v>
      </c>
      <c r="AA5" s="41">
        <v>5</v>
      </c>
    </row>
    <row r="6" spans="1:27" s="18" customFormat="1" ht="12.75" customHeight="1" x14ac:dyDescent="0.2">
      <c r="A6" s="70"/>
      <c r="B6" s="171" t="s">
        <v>152</v>
      </c>
      <c r="C6" s="157">
        <v>1168573</v>
      </c>
      <c r="D6" s="157">
        <v>1057111</v>
      </c>
      <c r="E6" s="157">
        <v>115998</v>
      </c>
      <c r="F6" s="156">
        <v>1203251</v>
      </c>
      <c r="G6" s="157">
        <v>1202133</v>
      </c>
      <c r="H6" s="158">
        <v>1184392</v>
      </c>
      <c r="I6" s="157">
        <v>1120010</v>
      </c>
      <c r="J6" s="157">
        <v>1014204</v>
      </c>
      <c r="K6" s="157">
        <v>1119766</v>
      </c>
      <c r="Z6" s="163">
        <f t="shared" si="0"/>
        <v>1</v>
      </c>
      <c r="AA6" s="32" t="s">
        <v>11</v>
      </c>
    </row>
    <row r="7" spans="1:27" s="18" customFormat="1" ht="12.75" customHeight="1" x14ac:dyDescent="0.2">
      <c r="A7" s="70"/>
      <c r="B7" s="171" t="s">
        <v>153</v>
      </c>
      <c r="C7" s="157">
        <v>84094</v>
      </c>
      <c r="D7" s="157">
        <v>191268</v>
      </c>
      <c r="E7" s="157">
        <v>5581</v>
      </c>
      <c r="F7" s="156">
        <v>176887</v>
      </c>
      <c r="G7" s="157">
        <v>176313</v>
      </c>
      <c r="H7" s="158">
        <v>87904</v>
      </c>
      <c r="I7" s="157">
        <v>119512</v>
      </c>
      <c r="J7" s="157">
        <v>107960</v>
      </c>
      <c r="K7" s="157">
        <v>116051</v>
      </c>
      <c r="Z7" s="163">
        <f t="shared" si="0"/>
        <v>1</v>
      </c>
      <c r="AA7" s="41">
        <v>1</v>
      </c>
    </row>
    <row r="8" spans="1:27" s="18" customFormat="1" ht="12.75" customHeight="1" x14ac:dyDescent="0.2">
      <c r="A8" s="70"/>
      <c r="B8" s="171" t="s">
        <v>154</v>
      </c>
      <c r="C8" s="157">
        <v>89526</v>
      </c>
      <c r="D8" s="157">
        <v>109281</v>
      </c>
      <c r="E8" s="157">
        <v>4709</v>
      </c>
      <c r="F8" s="156">
        <v>631683</v>
      </c>
      <c r="G8" s="157">
        <v>635056</v>
      </c>
      <c r="H8" s="158">
        <v>416016</v>
      </c>
      <c r="I8" s="157">
        <v>369640</v>
      </c>
      <c r="J8" s="157">
        <v>365582</v>
      </c>
      <c r="K8" s="157">
        <v>384566</v>
      </c>
      <c r="Z8" s="163">
        <f t="shared" si="0"/>
        <v>1</v>
      </c>
      <c r="AA8" s="32" t="s">
        <v>14</v>
      </c>
    </row>
    <row r="9" spans="1:27" s="18" customFormat="1" ht="12.75" hidden="1" customHeight="1" x14ac:dyDescent="0.2">
      <c r="A9" s="70"/>
      <c r="B9" s="171" t="s">
        <v>0</v>
      </c>
      <c r="C9" s="157"/>
      <c r="D9" s="157"/>
      <c r="E9" s="157"/>
      <c r="F9" s="156"/>
      <c r="G9" s="157"/>
      <c r="H9" s="158"/>
      <c r="I9" s="157"/>
      <c r="J9" s="157"/>
      <c r="K9" s="157"/>
      <c r="Z9" s="163">
        <f t="shared" si="0"/>
        <v>0</v>
      </c>
      <c r="AA9" s="18" t="s">
        <v>0</v>
      </c>
    </row>
    <row r="10" spans="1:27" s="18" customFormat="1" ht="12.75" hidden="1" customHeight="1" x14ac:dyDescent="0.2">
      <c r="A10" s="70"/>
      <c r="B10" s="171" t="s">
        <v>0</v>
      </c>
      <c r="C10" s="157"/>
      <c r="D10" s="157"/>
      <c r="E10" s="157"/>
      <c r="F10" s="156"/>
      <c r="G10" s="157"/>
      <c r="H10" s="158"/>
      <c r="I10" s="157"/>
      <c r="J10" s="157"/>
      <c r="K10" s="157"/>
      <c r="Z10" s="163">
        <f t="shared" si="0"/>
        <v>0</v>
      </c>
    </row>
    <row r="11" spans="1:27" s="18" customFormat="1" ht="12.75" hidden="1" customHeight="1" x14ac:dyDescent="0.2">
      <c r="A11" s="70"/>
      <c r="B11" s="171" t="s">
        <v>0</v>
      </c>
      <c r="C11" s="157"/>
      <c r="D11" s="157"/>
      <c r="E11" s="157"/>
      <c r="F11" s="156"/>
      <c r="G11" s="157"/>
      <c r="H11" s="158"/>
      <c r="I11" s="157"/>
      <c r="J11" s="157"/>
      <c r="K11" s="157"/>
      <c r="Z11" s="163">
        <f t="shared" si="0"/>
        <v>0</v>
      </c>
    </row>
    <row r="12" spans="1:27" s="18" customFormat="1" ht="12.75" hidden="1" customHeight="1" x14ac:dyDescent="0.2">
      <c r="A12" s="70"/>
      <c r="B12" s="171" t="s">
        <v>0</v>
      </c>
      <c r="C12" s="157"/>
      <c r="D12" s="157"/>
      <c r="E12" s="157"/>
      <c r="F12" s="156"/>
      <c r="G12" s="157"/>
      <c r="H12" s="158"/>
      <c r="I12" s="157"/>
      <c r="J12" s="157"/>
      <c r="K12" s="157"/>
      <c r="Z12" s="163">
        <f t="shared" si="0"/>
        <v>0</v>
      </c>
    </row>
    <row r="13" spans="1:27" s="18" customFormat="1" ht="12.75" hidden="1" customHeight="1" x14ac:dyDescent="0.2">
      <c r="A13" s="70"/>
      <c r="B13" s="171" t="s">
        <v>0</v>
      </c>
      <c r="C13" s="157"/>
      <c r="D13" s="157"/>
      <c r="E13" s="157"/>
      <c r="F13" s="156"/>
      <c r="G13" s="157"/>
      <c r="H13" s="158"/>
      <c r="I13" s="157"/>
      <c r="J13" s="157"/>
      <c r="K13" s="157"/>
      <c r="Z13" s="163">
        <f t="shared" si="0"/>
        <v>0</v>
      </c>
    </row>
    <row r="14" spans="1:27" s="18" customFormat="1" ht="12.75" hidden="1" customHeight="1" x14ac:dyDescent="0.2">
      <c r="A14" s="70"/>
      <c r="B14" s="171" t="s">
        <v>0</v>
      </c>
      <c r="C14" s="157"/>
      <c r="D14" s="157"/>
      <c r="E14" s="157"/>
      <c r="F14" s="156"/>
      <c r="G14" s="157"/>
      <c r="H14" s="158"/>
      <c r="I14" s="157"/>
      <c r="J14" s="157"/>
      <c r="K14" s="157"/>
      <c r="Z14" s="163">
        <f t="shared" si="0"/>
        <v>0</v>
      </c>
    </row>
    <row r="15" spans="1:27" s="18" customFormat="1" ht="12.75" hidden="1" customHeight="1" x14ac:dyDescent="0.2">
      <c r="A15" s="70"/>
      <c r="B15" s="171" t="s">
        <v>0</v>
      </c>
      <c r="C15" s="157"/>
      <c r="D15" s="157"/>
      <c r="E15" s="157"/>
      <c r="F15" s="156"/>
      <c r="G15" s="157"/>
      <c r="H15" s="158"/>
      <c r="I15" s="157"/>
      <c r="J15" s="157"/>
      <c r="K15" s="157"/>
      <c r="Z15" s="163">
        <f t="shared" si="0"/>
        <v>0</v>
      </c>
    </row>
    <row r="16" spans="1:27" s="18" customFormat="1" ht="12.75" hidden="1" customHeight="1" x14ac:dyDescent="0.25">
      <c r="A16" s="64"/>
      <c r="B16" s="171" t="s">
        <v>0</v>
      </c>
      <c r="C16" s="157"/>
      <c r="D16" s="157"/>
      <c r="E16" s="157"/>
      <c r="F16" s="156"/>
      <c r="G16" s="157"/>
      <c r="H16" s="158"/>
      <c r="I16" s="157"/>
      <c r="J16" s="157"/>
      <c r="K16" s="157"/>
      <c r="Z16" s="163">
        <f t="shared" si="0"/>
        <v>0</v>
      </c>
    </row>
    <row r="17" spans="1:26" s="18" customFormat="1" ht="12.75" hidden="1" customHeight="1" x14ac:dyDescent="0.25">
      <c r="A17" s="64"/>
      <c r="B17" s="171" t="s">
        <v>0</v>
      </c>
      <c r="C17" s="157"/>
      <c r="D17" s="157"/>
      <c r="E17" s="157"/>
      <c r="F17" s="156"/>
      <c r="G17" s="157"/>
      <c r="H17" s="158"/>
      <c r="I17" s="157"/>
      <c r="J17" s="157"/>
      <c r="K17" s="157"/>
      <c r="Z17" s="163">
        <f t="shared" si="0"/>
        <v>0</v>
      </c>
    </row>
    <row r="18" spans="1:26" s="18" customFormat="1" ht="12.75" hidden="1" customHeight="1" x14ac:dyDescent="0.2">
      <c r="A18" s="70"/>
      <c r="B18" s="171" t="s">
        <v>0</v>
      </c>
      <c r="C18" s="157"/>
      <c r="D18" s="157"/>
      <c r="E18" s="157"/>
      <c r="F18" s="156"/>
      <c r="G18" s="157"/>
      <c r="H18" s="158"/>
      <c r="I18" s="157"/>
      <c r="J18" s="157"/>
      <c r="K18" s="157"/>
      <c r="Z18" s="163">
        <f t="shared" si="0"/>
        <v>0</v>
      </c>
    </row>
    <row r="19" spans="1:26" s="18" customFormat="1" ht="12.75" customHeight="1" x14ac:dyDescent="0.25">
      <c r="A19" s="144"/>
      <c r="B19" s="145" t="s">
        <v>120</v>
      </c>
      <c r="C19" s="103">
        <f>SUM(C4:C18)</f>
        <v>1618686</v>
      </c>
      <c r="D19" s="103">
        <f t="shared" ref="D19:K19" si="1">SUM(D4:D18)</f>
        <v>2022200</v>
      </c>
      <c r="E19" s="103">
        <f t="shared" si="1"/>
        <v>2149160</v>
      </c>
      <c r="F19" s="104">
        <f t="shared" si="1"/>
        <v>2693594</v>
      </c>
      <c r="G19" s="103">
        <f t="shared" si="1"/>
        <v>2690675</v>
      </c>
      <c r="H19" s="105">
        <f t="shared" si="1"/>
        <v>2543367</v>
      </c>
      <c r="I19" s="103">
        <f t="shared" si="1"/>
        <v>2332837</v>
      </c>
      <c r="J19" s="103">
        <f t="shared" si="1"/>
        <v>2106779</v>
      </c>
      <c r="K19" s="103">
        <f t="shared" si="1"/>
        <v>2333907</v>
      </c>
      <c r="Z19" s="163">
        <f t="shared" si="0"/>
        <v>1</v>
      </c>
    </row>
    <row r="20" spans="1:26" s="18" customFormat="1" hidden="1" x14ac:dyDescent="0.25">
      <c r="A20" s="172"/>
      <c r="Z20" s="163">
        <f t="shared" si="0"/>
        <v>0</v>
      </c>
    </row>
    <row r="21" spans="1:26" s="18" customFormat="1" x14ac:dyDescent="0.2">
      <c r="Z21" s="163"/>
    </row>
    <row r="22" spans="1:26" s="18" customFormat="1" x14ac:dyDescent="0.2">
      <c r="Z22" s="163"/>
    </row>
    <row r="23" spans="1:26" s="18" customFormat="1" x14ac:dyDescent="0.2">
      <c r="Z23" s="163"/>
    </row>
    <row r="24" spans="1:26" s="18" customFormat="1" x14ac:dyDescent="0.2">
      <c r="Z24" s="163"/>
    </row>
    <row r="25" spans="1:26" s="18" customFormat="1" x14ac:dyDescent="0.2">
      <c r="Z25" s="163"/>
    </row>
    <row r="26" spans="1:26" s="18" customFormat="1" x14ac:dyDescent="0.2">
      <c r="Z26" s="163"/>
    </row>
    <row r="27" spans="1:26" s="18" customFormat="1" x14ac:dyDescent="0.2">
      <c r="Z27" s="163"/>
    </row>
    <row r="28" spans="1:26" s="18" customFormat="1" x14ac:dyDescent="0.2">
      <c r="Z28" s="163"/>
    </row>
    <row r="29" spans="1:26" s="18" customFormat="1" x14ac:dyDescent="0.2">
      <c r="Z29" s="163"/>
    </row>
    <row r="30" spans="1:26" s="18" customFormat="1" x14ac:dyDescent="0.2">
      <c r="Z30" s="163"/>
    </row>
    <row r="31" spans="1:26" s="18" customFormat="1" x14ac:dyDescent="0.2">
      <c r="Z31" s="163"/>
    </row>
    <row r="32" spans="1:26" s="18" customFormat="1" x14ac:dyDescent="0.2">
      <c r="Z32" s="163"/>
    </row>
    <row r="33" spans="26:26" s="18" customFormat="1" x14ac:dyDescent="0.2">
      <c r="Z33" s="163"/>
    </row>
    <row r="34" spans="26:26" s="18" customFormat="1" x14ac:dyDescent="0.2">
      <c r="Z34" s="163"/>
    </row>
    <row r="35" spans="26:26" s="18" customFormat="1" x14ac:dyDescent="0.2">
      <c r="Z35" s="163"/>
    </row>
    <row r="36" spans="26:26" s="18" customFormat="1" x14ac:dyDescent="0.2">
      <c r="Z36" s="163"/>
    </row>
    <row r="37" spans="26:26" s="18" customFormat="1" x14ac:dyDescent="0.2">
      <c r="Z37" s="163"/>
    </row>
    <row r="38" spans="26:26" s="18" customFormat="1" x14ac:dyDescent="0.2">
      <c r="Z38" s="163"/>
    </row>
    <row r="39" spans="26:26" s="18" customFormat="1" x14ac:dyDescent="0.2">
      <c r="Z39" s="163"/>
    </row>
    <row r="40" spans="26:26" s="18" customFormat="1" x14ac:dyDescent="0.2">
      <c r="Z40" s="163"/>
    </row>
    <row r="41" spans="26:26" s="18" customFormat="1" x14ac:dyDescent="0.2">
      <c r="Z41" s="163"/>
    </row>
    <row r="42" spans="26:26" s="18" customFormat="1" x14ac:dyDescent="0.2">
      <c r="Z42" s="163"/>
    </row>
    <row r="43" spans="26:26" s="18" customFormat="1" x14ac:dyDescent="0.2">
      <c r="Z43" s="163"/>
    </row>
    <row r="44" spans="26:26" s="18" customFormat="1" x14ac:dyDescent="0.2">
      <c r="Z44" s="163"/>
    </row>
    <row r="45" spans="26:26" s="18" customFormat="1" x14ac:dyDescent="0.2">
      <c r="Z45" s="163"/>
    </row>
    <row r="46" spans="26:26" s="18" customFormat="1" x14ac:dyDescent="0.2">
      <c r="Z46" s="163"/>
    </row>
    <row r="47" spans="26:26" s="18" customFormat="1" x14ac:dyDescent="0.2">
      <c r="Z47" s="163"/>
    </row>
    <row r="48" spans="26:26" s="18" customFormat="1" x14ac:dyDescent="0.2">
      <c r="Z48" s="163"/>
    </row>
    <row r="49" spans="26:26" s="18" customFormat="1" x14ac:dyDescent="0.2">
      <c r="Z49" s="163"/>
    </row>
    <row r="50" spans="26:26" s="18" customFormat="1" x14ac:dyDescent="0.2">
      <c r="Z50" s="163"/>
    </row>
    <row r="51" spans="26:26" s="18" customFormat="1" x14ac:dyDescent="0.2">
      <c r="Z51" s="163"/>
    </row>
    <row r="52" spans="26:26" s="18" customFormat="1" x14ac:dyDescent="0.2">
      <c r="Z52" s="163"/>
    </row>
    <row r="53" spans="26:26" s="18" customFormat="1" x14ac:dyDescent="0.2">
      <c r="Z53" s="163"/>
    </row>
    <row r="54" spans="26:26" s="18" customFormat="1" x14ac:dyDescent="0.2">
      <c r="Z54" s="163"/>
    </row>
    <row r="55" spans="26:26" s="18" customFormat="1" x14ac:dyDescent="0.2">
      <c r="Z55" s="163"/>
    </row>
    <row r="56" spans="26:26" s="18" customFormat="1" x14ac:dyDescent="0.2">
      <c r="Z56" s="163"/>
    </row>
    <row r="57" spans="26:26" s="18" customFormat="1" x14ac:dyDescent="0.2">
      <c r="Z57" s="163"/>
    </row>
    <row r="58" spans="26:26" s="18" customFormat="1" x14ac:dyDescent="0.2">
      <c r="Z58" s="163"/>
    </row>
    <row r="59" spans="26:26" s="18" customFormat="1" x14ac:dyDescent="0.2">
      <c r="Z59" s="163"/>
    </row>
    <row r="60" spans="26:26" s="18" customFormat="1" x14ac:dyDescent="0.2">
      <c r="Z60" s="163"/>
    </row>
    <row r="61" spans="26:26" s="18" customFormat="1" x14ac:dyDescent="0.2">
      <c r="Z61" s="163"/>
    </row>
    <row r="62" spans="26:26" s="18" customFormat="1" x14ac:dyDescent="0.2">
      <c r="Z62" s="163"/>
    </row>
    <row r="63" spans="26:26" s="18" customFormat="1" x14ac:dyDescent="0.2">
      <c r="Z63" s="163"/>
    </row>
    <row r="64" spans="26:26" s="18" customFormat="1" x14ac:dyDescent="0.2">
      <c r="Z64" s="163"/>
    </row>
    <row r="65" spans="26:26" s="18" customFormat="1" x14ac:dyDescent="0.2">
      <c r="Z65" s="163"/>
    </row>
    <row r="66" spans="26:26" s="18" customFormat="1" x14ac:dyDescent="0.2">
      <c r="Z66" s="163"/>
    </row>
    <row r="67" spans="26:26" s="18" customFormat="1" x14ac:dyDescent="0.2">
      <c r="Z67" s="163"/>
    </row>
    <row r="68" spans="26:26" s="18" customFormat="1" x14ac:dyDescent="0.2">
      <c r="Z68" s="163"/>
    </row>
    <row r="69" spans="26:26" s="18" customFormat="1" x14ac:dyDescent="0.2">
      <c r="Z69" s="163"/>
    </row>
    <row r="70" spans="26:26" s="18" customFormat="1" x14ac:dyDescent="0.2">
      <c r="Z70" s="163"/>
    </row>
    <row r="71" spans="26:26" s="18" customFormat="1" x14ac:dyDescent="0.2">
      <c r="Z71" s="163"/>
    </row>
    <row r="72" spans="26:26" s="18" customFormat="1" x14ac:dyDescent="0.2">
      <c r="Z72" s="163"/>
    </row>
    <row r="73" spans="26:26" s="18" customFormat="1" x14ac:dyDescent="0.2">
      <c r="Z73" s="163"/>
    </row>
    <row r="74" spans="26:26" s="18" customFormat="1" x14ac:dyDescent="0.2">
      <c r="Z74" s="163"/>
    </row>
    <row r="75" spans="26:26" s="18" customFormat="1" x14ac:dyDescent="0.2">
      <c r="Z75" s="163"/>
    </row>
    <row r="76" spans="26:26" s="18" customFormat="1" x14ac:dyDescent="0.2">
      <c r="Z76" s="163"/>
    </row>
    <row r="77" spans="26:26" s="18" customFormat="1" x14ac:dyDescent="0.2">
      <c r="Z77" s="163"/>
    </row>
    <row r="78" spans="26:26" s="18" customFormat="1" x14ac:dyDescent="0.2">
      <c r="Z78" s="163"/>
    </row>
    <row r="79" spans="26:26" s="18" customFormat="1" x14ac:dyDescent="0.2">
      <c r="Z79" s="163"/>
    </row>
    <row r="80" spans="26:26" s="18" customFormat="1" x14ac:dyDescent="0.2">
      <c r="Z80" s="163"/>
    </row>
    <row r="81" spans="26:26" s="18" customFormat="1" x14ac:dyDescent="0.2">
      <c r="Z81" s="163"/>
    </row>
    <row r="82" spans="26:26" s="18" customFormat="1" x14ac:dyDescent="0.2">
      <c r="Z82" s="163"/>
    </row>
    <row r="83" spans="26:26" s="18" customFormat="1" x14ac:dyDescent="0.2">
      <c r="Z83" s="163"/>
    </row>
    <row r="84" spans="26:26" s="18" customFormat="1" x14ac:dyDescent="0.2">
      <c r="Z84" s="163"/>
    </row>
    <row r="85" spans="26:26" s="18" customFormat="1" x14ac:dyDescent="0.2">
      <c r="Z85" s="163"/>
    </row>
    <row r="86" spans="26:26" s="18" customFormat="1" x14ac:dyDescent="0.2">
      <c r="Z86" s="163"/>
    </row>
    <row r="87" spans="26:26" s="18" customFormat="1" x14ac:dyDescent="0.2">
      <c r="Z87" s="163"/>
    </row>
    <row r="88" spans="26:26" s="18" customFormat="1" x14ac:dyDescent="0.2">
      <c r="Z88" s="163"/>
    </row>
    <row r="89" spans="26:26" s="18" customFormat="1" x14ac:dyDescent="0.2">
      <c r="Z89" s="163"/>
    </row>
    <row r="90" spans="26:26" s="18" customFormat="1" x14ac:dyDescent="0.2">
      <c r="Z90" s="163"/>
    </row>
    <row r="91" spans="26:26" s="18" customFormat="1" x14ac:dyDescent="0.2">
      <c r="Z91" s="163"/>
    </row>
    <row r="92" spans="26:26" s="18" customFormat="1" x14ac:dyDescent="0.2">
      <c r="Z92" s="163"/>
    </row>
    <row r="93" spans="26:26" s="18" customFormat="1" x14ac:dyDescent="0.2">
      <c r="Z93" s="163"/>
    </row>
    <row r="94" spans="26:26" s="18" customFormat="1" x14ac:dyDescent="0.2">
      <c r="Z94" s="163"/>
    </row>
    <row r="95" spans="26:26" s="18" customFormat="1" x14ac:dyDescent="0.2">
      <c r="Z95" s="163"/>
    </row>
    <row r="96" spans="26:26" s="18" customFormat="1" x14ac:dyDescent="0.2">
      <c r="Z96" s="163"/>
    </row>
    <row r="97" spans="26:26" s="18" customFormat="1" x14ac:dyDescent="0.2">
      <c r="Z97" s="163"/>
    </row>
    <row r="98" spans="26:26" s="18" customFormat="1" x14ac:dyDescent="0.2">
      <c r="Z98" s="163"/>
    </row>
    <row r="99" spans="26:26" s="18" customFormat="1" x14ac:dyDescent="0.2">
      <c r="Z99" s="163"/>
    </row>
    <row r="100" spans="26:26" s="18" customFormat="1" x14ac:dyDescent="0.2">
      <c r="Z100" s="163"/>
    </row>
    <row r="101" spans="26:26" s="18" customFormat="1" x14ac:dyDescent="0.2">
      <c r="Z101" s="163"/>
    </row>
    <row r="102" spans="26:26" s="18" customFormat="1" x14ac:dyDescent="0.2">
      <c r="Z102" s="163"/>
    </row>
    <row r="103" spans="26:26" s="18" customFormat="1" x14ac:dyDescent="0.2">
      <c r="Z103" s="163"/>
    </row>
    <row r="104" spans="26:26" s="18" customFormat="1" x14ac:dyDescent="0.2">
      <c r="Z104" s="163"/>
    </row>
    <row r="105" spans="26:26" s="18" customFormat="1" x14ac:dyDescent="0.2">
      <c r="Z105" s="163"/>
    </row>
    <row r="106" spans="26:26" s="18" customFormat="1" x14ac:dyDescent="0.2">
      <c r="Z106" s="163"/>
    </row>
    <row r="107" spans="26:26" s="18" customFormat="1" x14ac:dyDescent="0.2">
      <c r="Z107" s="163"/>
    </row>
    <row r="108" spans="26:26" s="18" customFormat="1" x14ac:dyDescent="0.2">
      <c r="Z108" s="163"/>
    </row>
    <row r="109" spans="26:26" s="18" customFormat="1" x14ac:dyDescent="0.2">
      <c r="Z109" s="163"/>
    </row>
    <row r="110" spans="26:26" s="18" customFormat="1" x14ac:dyDescent="0.2">
      <c r="Z110" s="163"/>
    </row>
    <row r="111" spans="26:26" s="18" customFormat="1" x14ac:dyDescent="0.2">
      <c r="Z111" s="163"/>
    </row>
    <row r="112" spans="26:26" s="18" customFormat="1" x14ac:dyDescent="0.2">
      <c r="Z112" s="163"/>
    </row>
    <row r="113" spans="26:26" s="18" customFormat="1" x14ac:dyDescent="0.2">
      <c r="Z113" s="163"/>
    </row>
    <row r="114" spans="26:26" s="18" customFormat="1" x14ac:dyDescent="0.2">
      <c r="Z114" s="163"/>
    </row>
    <row r="115" spans="26:26" s="18" customFormat="1" x14ac:dyDescent="0.2">
      <c r="Z115" s="163"/>
    </row>
    <row r="116" spans="26:26" s="18" customFormat="1" x14ac:dyDescent="0.2">
      <c r="Z116" s="163"/>
    </row>
    <row r="117" spans="26:26" s="18" customFormat="1" x14ac:dyDescent="0.2">
      <c r="Z117" s="163"/>
    </row>
    <row r="118" spans="26:26" s="18" customFormat="1" x14ac:dyDescent="0.2">
      <c r="Z118" s="163"/>
    </row>
    <row r="119" spans="26:26" s="18" customFormat="1" x14ac:dyDescent="0.2">
      <c r="Z119" s="163"/>
    </row>
    <row r="120" spans="26:26" s="18" customFormat="1" x14ac:dyDescent="0.2">
      <c r="Z120" s="163"/>
    </row>
    <row r="121" spans="26:26" s="18" customFormat="1" x14ac:dyDescent="0.2">
      <c r="Z121" s="163"/>
    </row>
    <row r="122" spans="26:26" s="18" customFormat="1" x14ac:dyDescent="0.2">
      <c r="Z122" s="163"/>
    </row>
    <row r="123" spans="26:26" s="18" customFormat="1" x14ac:dyDescent="0.2">
      <c r="Z123" s="163"/>
    </row>
    <row r="124" spans="26:26" s="18" customFormat="1" x14ac:dyDescent="0.2">
      <c r="Z124" s="163"/>
    </row>
    <row r="125" spans="26:26" s="18" customFormat="1" x14ac:dyDescent="0.2">
      <c r="Z125" s="163"/>
    </row>
    <row r="126" spans="26:26" s="18" customFormat="1" x14ac:dyDescent="0.2">
      <c r="Z126" s="163"/>
    </row>
    <row r="127" spans="26:26" s="18" customFormat="1" x14ac:dyDescent="0.2">
      <c r="Z127" s="163"/>
    </row>
    <row r="128" spans="26:26" s="18" customFormat="1" x14ac:dyDescent="0.2">
      <c r="Z128" s="163"/>
    </row>
    <row r="129" spans="26:26" s="18" customFormat="1" x14ac:dyDescent="0.2">
      <c r="Z129" s="163"/>
    </row>
    <row r="130" spans="26:26" s="18" customFormat="1" x14ac:dyDescent="0.2">
      <c r="Z130" s="163"/>
    </row>
    <row r="131" spans="26:26" s="18" customFormat="1" x14ac:dyDescent="0.2">
      <c r="Z131" s="163"/>
    </row>
    <row r="132" spans="26:26" s="18" customFormat="1" x14ac:dyDescent="0.2">
      <c r="Z132" s="163"/>
    </row>
    <row r="133" spans="26:26" s="18" customFormat="1" x14ac:dyDescent="0.2">
      <c r="Z133" s="163"/>
    </row>
    <row r="134" spans="26:26" s="18" customFormat="1" x14ac:dyDescent="0.2">
      <c r="Z134" s="163"/>
    </row>
    <row r="135" spans="26:26" s="18" customFormat="1" x14ac:dyDescent="0.2">
      <c r="Z135" s="163"/>
    </row>
    <row r="136" spans="26:26" s="18" customFormat="1" x14ac:dyDescent="0.2">
      <c r="Z136" s="163"/>
    </row>
    <row r="137" spans="26:26" s="18" customFormat="1" x14ac:dyDescent="0.2">
      <c r="Z137" s="163"/>
    </row>
    <row r="138" spans="26:26" s="18" customFormat="1" x14ac:dyDescent="0.2">
      <c r="Z138" s="163"/>
    </row>
    <row r="139" spans="26:26" s="18" customFormat="1" x14ac:dyDescent="0.2">
      <c r="Z139" s="163"/>
    </row>
    <row r="140" spans="26:26" s="18" customFormat="1" x14ac:dyDescent="0.2">
      <c r="Z140" s="163"/>
    </row>
    <row r="141" spans="26:26" s="18" customFormat="1" x14ac:dyDescent="0.2">
      <c r="Z141" s="163"/>
    </row>
    <row r="142" spans="26:26" s="18" customFormat="1" x14ac:dyDescent="0.2">
      <c r="Z142" s="163"/>
    </row>
    <row r="143" spans="26:26" s="18" customFormat="1" x14ac:dyDescent="0.2">
      <c r="Z143" s="163"/>
    </row>
    <row r="144" spans="26:26" s="18" customFormat="1" x14ac:dyDescent="0.2">
      <c r="Z144" s="163"/>
    </row>
    <row r="145" spans="26:26" s="18" customFormat="1" x14ac:dyDescent="0.2">
      <c r="Z145" s="163"/>
    </row>
    <row r="146" spans="26:26" s="18" customFormat="1" x14ac:dyDescent="0.2">
      <c r="Z146" s="163"/>
    </row>
    <row r="147" spans="26:26" s="18" customFormat="1" x14ac:dyDescent="0.2">
      <c r="Z147" s="163"/>
    </row>
    <row r="148" spans="26:26" s="18" customFormat="1" x14ac:dyDescent="0.2">
      <c r="Z148" s="163"/>
    </row>
    <row r="149" spans="26:26" s="18" customFormat="1" x14ac:dyDescent="0.2">
      <c r="Z149" s="163"/>
    </row>
    <row r="150" spans="26:26" s="18" customFormat="1" x14ac:dyDescent="0.2">
      <c r="Z150" s="163"/>
    </row>
    <row r="151" spans="26:26" s="18" customFormat="1" x14ac:dyDescent="0.2">
      <c r="Z151" s="163"/>
    </row>
    <row r="152" spans="26:26" s="18" customFormat="1" x14ac:dyDescent="0.2">
      <c r="Z152" s="163"/>
    </row>
    <row r="153" spans="26:26" s="18" customFormat="1" x14ac:dyDescent="0.2">
      <c r="Z153" s="163"/>
    </row>
    <row r="154" spans="26:26" s="18" customFormat="1" x14ac:dyDescent="0.2">
      <c r="Z154" s="163"/>
    </row>
    <row r="155" spans="26:26" s="18" customFormat="1" x14ac:dyDescent="0.2">
      <c r="Z155" s="163"/>
    </row>
    <row r="156" spans="26:26" s="18" customFormat="1" x14ac:dyDescent="0.2">
      <c r="Z156" s="163"/>
    </row>
    <row r="157" spans="26:26" s="18" customFormat="1" x14ac:dyDescent="0.2">
      <c r="Z157" s="163"/>
    </row>
    <row r="158" spans="26:26" s="18" customFormat="1" x14ac:dyDescent="0.2">
      <c r="Z158" s="163"/>
    </row>
    <row r="159" spans="26:26" s="18" customFormat="1" x14ac:dyDescent="0.2">
      <c r="Z159" s="163"/>
    </row>
    <row r="160" spans="26:26" s="18" customFormat="1" x14ac:dyDescent="0.2">
      <c r="Z160" s="163"/>
    </row>
    <row r="161" spans="26:26" s="18" customFormat="1" x14ac:dyDescent="0.2">
      <c r="Z161" s="163"/>
    </row>
    <row r="162" spans="26:26" s="18" customFormat="1" x14ac:dyDescent="0.2">
      <c r="Z162" s="163"/>
    </row>
    <row r="163" spans="26:26" s="18" customFormat="1" x14ac:dyDescent="0.2">
      <c r="Z163" s="163"/>
    </row>
    <row r="164" spans="26:26" s="18" customFormat="1" x14ac:dyDescent="0.2">
      <c r="Z164" s="163"/>
    </row>
    <row r="165" spans="26:26" s="18" customFormat="1" x14ac:dyDescent="0.2">
      <c r="Z165" s="163"/>
    </row>
    <row r="166" spans="26:26" s="18" customFormat="1" x14ac:dyDescent="0.2">
      <c r="Z166" s="163"/>
    </row>
    <row r="167" spans="26:26" s="18" customFormat="1" x14ac:dyDescent="0.2">
      <c r="Z167" s="163"/>
    </row>
    <row r="168" spans="26:26" s="18" customFormat="1" x14ac:dyDescent="0.2">
      <c r="Z168" s="163"/>
    </row>
    <row r="169" spans="26:26" s="18" customFormat="1" x14ac:dyDescent="0.2">
      <c r="Z169" s="163"/>
    </row>
    <row r="170" spans="26:26" s="18" customFormat="1" x14ac:dyDescent="0.2">
      <c r="Z170" s="163"/>
    </row>
    <row r="171" spans="26:26" s="18" customFormat="1" x14ac:dyDescent="0.2">
      <c r="Z171" s="163"/>
    </row>
    <row r="172" spans="26:26" s="18" customFormat="1" x14ac:dyDescent="0.2">
      <c r="Z172" s="163"/>
    </row>
    <row r="173" spans="26:26" s="18" customFormat="1" x14ac:dyDescent="0.2">
      <c r="Z173" s="163"/>
    </row>
    <row r="174" spans="26:26" s="18" customFormat="1" x14ac:dyDescent="0.2">
      <c r="Z174" s="163"/>
    </row>
    <row r="175" spans="26:26" s="18" customFormat="1" x14ac:dyDescent="0.2">
      <c r="Z175" s="163"/>
    </row>
    <row r="176" spans="26:26" s="18" customFormat="1" x14ac:dyDescent="0.2">
      <c r="Z176" s="163"/>
    </row>
    <row r="177" spans="26:26" s="18" customFormat="1" x14ac:dyDescent="0.2">
      <c r="Z177" s="163"/>
    </row>
    <row r="178" spans="26:26" s="18" customFormat="1" x14ac:dyDescent="0.2">
      <c r="Z178" s="163"/>
    </row>
    <row r="179" spans="26:26" s="18" customFormat="1" x14ac:dyDescent="0.2">
      <c r="Z179" s="163"/>
    </row>
    <row r="180" spans="26:26" s="18" customFormat="1" x14ac:dyDescent="0.2">
      <c r="Z180" s="163"/>
    </row>
    <row r="181" spans="26:26" s="18" customFormat="1" x14ac:dyDescent="0.2">
      <c r="Z181" s="163"/>
    </row>
    <row r="182" spans="26:26" s="18" customFormat="1" x14ac:dyDescent="0.2">
      <c r="Z182" s="163"/>
    </row>
    <row r="183" spans="26:26" s="18" customFormat="1" x14ac:dyDescent="0.2">
      <c r="Z183" s="163"/>
    </row>
    <row r="184" spans="26:26" s="18" customFormat="1" x14ac:dyDescent="0.2">
      <c r="Z184" s="163"/>
    </row>
    <row r="185" spans="26:26" s="18" customFormat="1" x14ac:dyDescent="0.2">
      <c r="Z185" s="163"/>
    </row>
    <row r="186" spans="26:26" s="18" customFormat="1" x14ac:dyDescent="0.2">
      <c r="Z186" s="163"/>
    </row>
    <row r="187" spans="26:26" s="18" customFormat="1" x14ac:dyDescent="0.2">
      <c r="Z187" s="163"/>
    </row>
    <row r="188" spans="26:26" s="18" customFormat="1" x14ac:dyDescent="0.2">
      <c r="Z188" s="163"/>
    </row>
    <row r="189" spans="26:26" s="18" customFormat="1" x14ac:dyDescent="0.2">
      <c r="Z189" s="163"/>
    </row>
    <row r="190" spans="26:26" s="18" customFormat="1" x14ac:dyDescent="0.2">
      <c r="Z190" s="163"/>
    </row>
    <row r="191" spans="26:26" s="18" customFormat="1" x14ac:dyDescent="0.2">
      <c r="Z191" s="163"/>
    </row>
    <row r="192" spans="26:26" s="18" customFormat="1" x14ac:dyDescent="0.2">
      <c r="Z192" s="163"/>
    </row>
    <row r="193" spans="26:26" s="18" customFormat="1" x14ac:dyDescent="0.2">
      <c r="Z193" s="163"/>
    </row>
    <row r="194" spans="26:26" s="18" customFormat="1" x14ac:dyDescent="0.2">
      <c r="Z194" s="163"/>
    </row>
    <row r="195" spans="26:26" s="18" customFormat="1" x14ac:dyDescent="0.2">
      <c r="Z195" s="163"/>
    </row>
    <row r="196" spans="26:26" s="18" customFormat="1" x14ac:dyDescent="0.2">
      <c r="Z196" s="163"/>
    </row>
    <row r="197" spans="26:26" s="18" customFormat="1" x14ac:dyDescent="0.2">
      <c r="Z197" s="163"/>
    </row>
    <row r="198" spans="26:26" s="18" customFormat="1" x14ac:dyDescent="0.2">
      <c r="Z198" s="163"/>
    </row>
    <row r="199" spans="26:26" s="18" customFormat="1" x14ac:dyDescent="0.2">
      <c r="Z199" s="163"/>
    </row>
    <row r="200" spans="26:26" s="18" customFormat="1" x14ac:dyDescent="0.2">
      <c r="Z200" s="163"/>
    </row>
    <row r="201" spans="26:26" s="18" customFormat="1" x14ac:dyDescent="0.2">
      <c r="Z201" s="163"/>
    </row>
    <row r="202" spans="26:26" s="18" customFormat="1" x14ac:dyDescent="0.2">
      <c r="Z202" s="163"/>
    </row>
    <row r="203" spans="26:26" s="18" customFormat="1" x14ac:dyDescent="0.2">
      <c r="Z203" s="163"/>
    </row>
    <row r="204" spans="26:26" s="18" customFormat="1" x14ac:dyDescent="0.2">
      <c r="Z204" s="163"/>
    </row>
    <row r="205" spans="26:26" s="18" customFormat="1" x14ac:dyDescent="0.2">
      <c r="Z205" s="163"/>
    </row>
    <row r="206" spans="26:26" s="18" customFormat="1" x14ac:dyDescent="0.2">
      <c r="Z206" s="163"/>
    </row>
    <row r="207" spans="26:26" s="18" customFormat="1" x14ac:dyDescent="0.2">
      <c r="Z207" s="163"/>
    </row>
    <row r="208" spans="26:26" s="18" customFormat="1" x14ac:dyDescent="0.2">
      <c r="Z208" s="163"/>
    </row>
    <row r="209" spans="26:26" s="18" customFormat="1" x14ac:dyDescent="0.2">
      <c r="Z209" s="163"/>
    </row>
    <row r="210" spans="26:26" s="18" customFormat="1" x14ac:dyDescent="0.2">
      <c r="Z210" s="163"/>
    </row>
    <row r="211" spans="26:26" s="18" customFormat="1" x14ac:dyDescent="0.2">
      <c r="Z211" s="163"/>
    </row>
    <row r="212" spans="26:26" s="18" customFormat="1" x14ac:dyDescent="0.2">
      <c r="Z212" s="163"/>
    </row>
    <row r="213" spans="26:26" s="18" customFormat="1" x14ac:dyDescent="0.2">
      <c r="Z213" s="163"/>
    </row>
    <row r="214" spans="26:26" s="18" customFormat="1" x14ac:dyDescent="0.2">
      <c r="Z214" s="163"/>
    </row>
    <row r="215" spans="26:26" s="18" customFormat="1" x14ac:dyDescent="0.2">
      <c r="Z215" s="163"/>
    </row>
    <row r="216" spans="26:26" s="18" customFormat="1" x14ac:dyDescent="0.2">
      <c r="Z216" s="163"/>
    </row>
    <row r="217" spans="26:26" s="18" customFormat="1" x14ac:dyDescent="0.2">
      <c r="Z217" s="163"/>
    </row>
    <row r="218" spans="26:26" s="18" customFormat="1" x14ac:dyDescent="0.2">
      <c r="Z218" s="163"/>
    </row>
    <row r="219" spans="26:26" s="18" customFormat="1" x14ac:dyDescent="0.2">
      <c r="Z219" s="163"/>
    </row>
    <row r="220" spans="26:26" s="18" customFormat="1" x14ac:dyDescent="0.2">
      <c r="Z220" s="163"/>
    </row>
    <row r="221" spans="26:26" s="18" customFormat="1" x14ac:dyDescent="0.2">
      <c r="Z221" s="163"/>
    </row>
    <row r="222" spans="26:26" s="18" customFormat="1" x14ac:dyDescent="0.2">
      <c r="Z222" s="163"/>
    </row>
    <row r="223" spans="26:26" s="18" customFormat="1" x14ac:dyDescent="0.2">
      <c r="Z223" s="163"/>
    </row>
    <row r="224" spans="26:26" s="18" customFormat="1" x14ac:dyDescent="0.2">
      <c r="Z224" s="163"/>
    </row>
    <row r="225" spans="26:26" s="18" customFormat="1" x14ac:dyDescent="0.2">
      <c r="Z225" s="163"/>
    </row>
    <row r="226" spans="26:26" s="18" customFormat="1" x14ac:dyDescent="0.2">
      <c r="Z226" s="163"/>
    </row>
    <row r="227" spans="26:26" s="18" customFormat="1" x14ac:dyDescent="0.2">
      <c r="Z227" s="163"/>
    </row>
    <row r="228" spans="26:26" s="18" customFormat="1" x14ac:dyDescent="0.2">
      <c r="Z228" s="163"/>
    </row>
    <row r="229" spans="26:26" s="18" customFormat="1" x14ac:dyDescent="0.2">
      <c r="Z229" s="163"/>
    </row>
    <row r="230" spans="26:26" s="18" customFormat="1" x14ac:dyDescent="0.2">
      <c r="Z230" s="163"/>
    </row>
    <row r="231" spans="26:26" s="18" customFormat="1" x14ac:dyDescent="0.2">
      <c r="Z231" s="162"/>
    </row>
    <row r="232" spans="26:26" s="18" customFormat="1" x14ac:dyDescent="0.2">
      <c r="Z232" s="162"/>
    </row>
    <row r="233" spans="26:26" s="18" customFormat="1" x14ac:dyDescent="0.2">
      <c r="Z233" s="162"/>
    </row>
    <row r="234" spans="26:26" s="18" customFormat="1" x14ac:dyDescent="0.2">
      <c r="Z234" s="162"/>
    </row>
    <row r="235" spans="26:26" s="18" customFormat="1" x14ac:dyDescent="0.2">
      <c r="Z235" s="162"/>
    </row>
    <row r="236" spans="26:26" s="18" customFormat="1" x14ac:dyDescent="0.2">
      <c r="Z236" s="162"/>
    </row>
    <row r="237" spans="26:26" s="18" customFormat="1" x14ac:dyDescent="0.2">
      <c r="Z237" s="162"/>
    </row>
    <row r="238" spans="26:26" s="18" customFormat="1" x14ac:dyDescent="0.2">
      <c r="Z238" s="162"/>
    </row>
    <row r="239" spans="26:26" s="18" customFormat="1" x14ac:dyDescent="0.2">
      <c r="Z239" s="162"/>
    </row>
    <row r="240" spans="26:26" s="18" customFormat="1" x14ac:dyDescent="0.2">
      <c r="Z240" s="162"/>
    </row>
    <row r="241" spans="26:26" s="18" customFormat="1" x14ac:dyDescent="0.2">
      <c r="Z241" s="162"/>
    </row>
    <row r="242" spans="26:26" s="18" customFormat="1" x14ac:dyDescent="0.2">
      <c r="Z242" s="162"/>
    </row>
    <row r="243" spans="26:26" s="18" customFormat="1" x14ac:dyDescent="0.2">
      <c r="Z243" s="162"/>
    </row>
    <row r="244" spans="26:26" s="18" customFormat="1" x14ac:dyDescent="0.2">
      <c r="Z244" s="162"/>
    </row>
    <row r="245" spans="26:26" s="18" customFormat="1" x14ac:dyDescent="0.2">
      <c r="Z245" s="162"/>
    </row>
    <row r="246" spans="26:26" s="18" customFormat="1" x14ac:dyDescent="0.2">
      <c r="Z246" s="162"/>
    </row>
    <row r="247" spans="26:26" s="18" customFormat="1" x14ac:dyDescent="0.2">
      <c r="Z247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6" tint="0.59999389629810485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16384" width="9.140625" style="108"/>
  </cols>
  <sheetData>
    <row r="1" spans="1:27" s="6" customFormat="1" ht="15.75" customHeight="1" x14ac:dyDescent="0.2">
      <c r="A1" s="1" t="s">
        <v>166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</row>
    <row r="4" spans="1:27" s="31" customFormat="1" ht="12.75" customHeight="1" x14ac:dyDescent="0.2">
      <c r="A4" s="56"/>
      <c r="B4" s="111" t="s">
        <v>41</v>
      </c>
      <c r="C4" s="148">
        <f>SUM(C5:C7)</f>
        <v>114683</v>
      </c>
      <c r="D4" s="148">
        <f t="shared" ref="D4:K4" si="0">SUM(D5:D7)</f>
        <v>124835</v>
      </c>
      <c r="E4" s="148">
        <f t="shared" si="0"/>
        <v>141993</v>
      </c>
      <c r="F4" s="149">
        <f t="shared" si="0"/>
        <v>159741</v>
      </c>
      <c r="G4" s="148">
        <f t="shared" si="0"/>
        <v>160068</v>
      </c>
      <c r="H4" s="150">
        <f t="shared" si="0"/>
        <v>162525</v>
      </c>
      <c r="I4" s="148">
        <f t="shared" si="0"/>
        <v>167310</v>
      </c>
      <c r="J4" s="148">
        <f t="shared" si="0"/>
        <v>171422</v>
      </c>
      <c r="K4" s="148">
        <f t="shared" si="0"/>
        <v>181522</v>
      </c>
      <c r="AA4" s="32" t="s">
        <v>8</v>
      </c>
    </row>
    <row r="5" spans="1:27" s="18" customFormat="1" ht="12.75" customHeight="1" x14ac:dyDescent="0.2">
      <c r="A5" s="70"/>
      <c r="B5" s="114" t="s">
        <v>42</v>
      </c>
      <c r="C5" s="152">
        <v>94467</v>
      </c>
      <c r="D5" s="153">
        <v>99048</v>
      </c>
      <c r="E5" s="153">
        <v>118738</v>
      </c>
      <c r="F5" s="152">
        <v>130962</v>
      </c>
      <c r="G5" s="153">
        <v>128318</v>
      </c>
      <c r="H5" s="154">
        <v>129798</v>
      </c>
      <c r="I5" s="153">
        <v>141024</v>
      </c>
      <c r="J5" s="153">
        <v>148177</v>
      </c>
      <c r="K5" s="154">
        <v>156051</v>
      </c>
      <c r="AA5" s="41">
        <v>5</v>
      </c>
    </row>
    <row r="6" spans="1:27" s="18" customFormat="1" ht="12.75" customHeight="1" x14ac:dyDescent="0.25">
      <c r="A6" s="64"/>
      <c r="B6" s="114" t="s">
        <v>45</v>
      </c>
      <c r="C6" s="156">
        <v>20216</v>
      </c>
      <c r="D6" s="157">
        <v>25787</v>
      </c>
      <c r="E6" s="157">
        <v>23255</v>
      </c>
      <c r="F6" s="156">
        <v>28779</v>
      </c>
      <c r="G6" s="157">
        <v>31750</v>
      </c>
      <c r="H6" s="158">
        <v>32727</v>
      </c>
      <c r="I6" s="157">
        <v>26286</v>
      </c>
      <c r="J6" s="157">
        <v>23245</v>
      </c>
      <c r="K6" s="158">
        <v>25471</v>
      </c>
      <c r="AA6" s="32" t="s">
        <v>11</v>
      </c>
    </row>
    <row r="7" spans="1:27" s="18" customFormat="1" ht="12.75" customHeight="1" x14ac:dyDescent="0.2">
      <c r="A7" s="70"/>
      <c r="B7" s="114" t="s">
        <v>84</v>
      </c>
      <c r="C7" s="159">
        <v>0</v>
      </c>
      <c r="D7" s="160">
        <v>0</v>
      </c>
      <c r="E7" s="160">
        <v>0</v>
      </c>
      <c r="F7" s="159">
        <v>0</v>
      </c>
      <c r="G7" s="160">
        <v>0</v>
      </c>
      <c r="H7" s="161">
        <v>0</v>
      </c>
      <c r="I7" s="160">
        <v>0</v>
      </c>
      <c r="J7" s="160">
        <v>0</v>
      </c>
      <c r="K7" s="161">
        <v>0</v>
      </c>
      <c r="AA7" s="41">
        <v>2</v>
      </c>
    </row>
    <row r="8" spans="1:27" s="31" customFormat="1" ht="12.75" customHeight="1" x14ac:dyDescent="0.25">
      <c r="A8" s="24"/>
      <c r="B8" s="130" t="s">
        <v>121</v>
      </c>
      <c r="C8" s="148">
        <f>SUM(C9:C15)</f>
        <v>1504003</v>
      </c>
      <c r="D8" s="148">
        <f t="shared" ref="D8:K8" si="1">SUM(D9:D15)</f>
        <v>1897365</v>
      </c>
      <c r="E8" s="148">
        <f t="shared" si="1"/>
        <v>2002877</v>
      </c>
      <c r="F8" s="149">
        <f t="shared" si="1"/>
        <v>2526803</v>
      </c>
      <c r="G8" s="148">
        <f t="shared" si="1"/>
        <v>2523499</v>
      </c>
      <c r="H8" s="150">
        <f t="shared" si="1"/>
        <v>2373657</v>
      </c>
      <c r="I8" s="148">
        <f t="shared" si="1"/>
        <v>2159418</v>
      </c>
      <c r="J8" s="148">
        <f t="shared" si="1"/>
        <v>1929157</v>
      </c>
      <c r="K8" s="148">
        <f t="shared" si="1"/>
        <v>2147265</v>
      </c>
      <c r="AA8" s="32" t="s">
        <v>14</v>
      </c>
    </row>
    <row r="9" spans="1:27" s="18" customFormat="1" ht="12.75" customHeight="1" x14ac:dyDescent="0.2">
      <c r="A9" s="70"/>
      <c r="B9" s="114" t="s">
        <v>86</v>
      </c>
      <c r="C9" s="152">
        <v>0</v>
      </c>
      <c r="D9" s="153">
        <v>0</v>
      </c>
      <c r="E9" s="153">
        <v>0</v>
      </c>
      <c r="F9" s="152">
        <v>0</v>
      </c>
      <c r="G9" s="153">
        <v>0</v>
      </c>
      <c r="H9" s="154">
        <v>0</v>
      </c>
      <c r="I9" s="153">
        <v>0</v>
      </c>
      <c r="J9" s="153">
        <v>0</v>
      </c>
      <c r="K9" s="154">
        <v>0</v>
      </c>
      <c r="AA9" s="18" t="s">
        <v>0</v>
      </c>
    </row>
    <row r="10" spans="1:27" s="18" customFormat="1" ht="12.75" customHeight="1" x14ac:dyDescent="0.2">
      <c r="A10" s="70"/>
      <c r="B10" s="114" t="s">
        <v>92</v>
      </c>
      <c r="C10" s="156">
        <v>0</v>
      </c>
      <c r="D10" s="157">
        <v>0</v>
      </c>
      <c r="E10" s="157">
        <v>0</v>
      </c>
      <c r="F10" s="156">
        <v>0</v>
      </c>
      <c r="G10" s="157">
        <v>0</v>
      </c>
      <c r="H10" s="158">
        <v>0</v>
      </c>
      <c r="I10" s="157">
        <v>0</v>
      </c>
      <c r="J10" s="157">
        <v>0</v>
      </c>
      <c r="K10" s="158">
        <v>0</v>
      </c>
    </row>
    <row r="11" spans="1:27" s="18" customFormat="1" ht="12.75" customHeight="1" x14ac:dyDescent="0.2">
      <c r="A11" s="70"/>
      <c r="B11" s="114" t="s">
        <v>26</v>
      </c>
      <c r="C11" s="156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8">
        <v>0</v>
      </c>
    </row>
    <row r="12" spans="1:27" s="18" customFormat="1" ht="12.75" customHeight="1" x14ac:dyDescent="0.25">
      <c r="A12" s="64"/>
      <c r="B12" s="114" t="s">
        <v>95</v>
      </c>
      <c r="C12" s="156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8">
        <v>0</v>
      </c>
    </row>
    <row r="13" spans="1:27" s="18" customFormat="1" ht="12.75" customHeight="1" x14ac:dyDescent="0.2">
      <c r="A13" s="70"/>
      <c r="B13" s="114" t="s">
        <v>29</v>
      </c>
      <c r="C13" s="156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8">
        <v>0</v>
      </c>
    </row>
    <row r="14" spans="1:27" s="18" customFormat="1" ht="12.75" customHeight="1" x14ac:dyDescent="0.2">
      <c r="A14" s="70"/>
      <c r="B14" s="114" t="s">
        <v>100</v>
      </c>
      <c r="C14" s="156">
        <v>0</v>
      </c>
      <c r="D14" s="157">
        <v>0</v>
      </c>
      <c r="E14" s="157">
        <v>0</v>
      </c>
      <c r="F14" s="156">
        <v>0</v>
      </c>
      <c r="G14" s="157">
        <v>0</v>
      </c>
      <c r="H14" s="158">
        <v>0</v>
      </c>
      <c r="I14" s="157">
        <v>0</v>
      </c>
      <c r="J14" s="157">
        <v>0</v>
      </c>
      <c r="K14" s="158">
        <v>0</v>
      </c>
    </row>
    <row r="15" spans="1:27" s="18" customFormat="1" ht="12.75" customHeight="1" x14ac:dyDescent="0.2">
      <c r="A15" s="70"/>
      <c r="B15" s="114" t="s">
        <v>101</v>
      </c>
      <c r="C15" s="159">
        <v>1504003</v>
      </c>
      <c r="D15" s="160">
        <v>1897365</v>
      </c>
      <c r="E15" s="160">
        <v>2002877</v>
      </c>
      <c r="F15" s="159">
        <v>2526803</v>
      </c>
      <c r="G15" s="160">
        <v>2523499</v>
      </c>
      <c r="H15" s="161">
        <v>2373657</v>
      </c>
      <c r="I15" s="160">
        <v>2159418</v>
      </c>
      <c r="J15" s="160">
        <v>1929157</v>
      </c>
      <c r="K15" s="161">
        <v>2147265</v>
      </c>
    </row>
    <row r="16" spans="1:27" s="31" customFormat="1" ht="12.75" customHeight="1" x14ac:dyDescent="0.25">
      <c r="A16" s="24"/>
      <c r="B16" s="130" t="s">
        <v>104</v>
      </c>
      <c r="C16" s="148">
        <f>SUM(C17:C23)</f>
        <v>0</v>
      </c>
      <c r="D16" s="148">
        <f t="shared" ref="D16:K16" si="2">SUM(D17:D23)</f>
        <v>0</v>
      </c>
      <c r="E16" s="148">
        <f t="shared" si="2"/>
        <v>4290</v>
      </c>
      <c r="F16" s="149">
        <f t="shared" si="2"/>
        <v>6750</v>
      </c>
      <c r="G16" s="148">
        <f t="shared" si="2"/>
        <v>7108</v>
      </c>
      <c r="H16" s="150">
        <f t="shared" si="2"/>
        <v>7185</v>
      </c>
      <c r="I16" s="148">
        <f t="shared" si="2"/>
        <v>6109</v>
      </c>
      <c r="J16" s="148">
        <f t="shared" si="2"/>
        <v>6200</v>
      </c>
      <c r="K16" s="148">
        <f t="shared" si="2"/>
        <v>5120</v>
      </c>
    </row>
    <row r="17" spans="1:11" s="18" customFormat="1" ht="12.75" customHeight="1" x14ac:dyDescent="0.2">
      <c r="A17" s="70"/>
      <c r="B17" s="114" t="s">
        <v>105</v>
      </c>
      <c r="C17" s="152">
        <v>0</v>
      </c>
      <c r="D17" s="153">
        <v>0</v>
      </c>
      <c r="E17" s="153">
        <v>0</v>
      </c>
      <c r="F17" s="152">
        <v>0</v>
      </c>
      <c r="G17" s="153">
        <v>0</v>
      </c>
      <c r="H17" s="154">
        <v>0</v>
      </c>
      <c r="I17" s="153">
        <v>0</v>
      </c>
      <c r="J17" s="153">
        <v>0</v>
      </c>
      <c r="K17" s="154">
        <v>0</v>
      </c>
    </row>
    <row r="18" spans="1:11" s="18" customFormat="1" ht="12.75" customHeight="1" x14ac:dyDescent="0.2">
      <c r="A18" s="70"/>
      <c r="B18" s="114" t="s">
        <v>108</v>
      </c>
      <c r="C18" s="156">
        <v>0</v>
      </c>
      <c r="D18" s="157">
        <v>0</v>
      </c>
      <c r="E18" s="157">
        <v>4290</v>
      </c>
      <c r="F18" s="156">
        <v>6750</v>
      </c>
      <c r="G18" s="157">
        <v>7108</v>
      </c>
      <c r="H18" s="158">
        <v>7185</v>
      </c>
      <c r="I18" s="157">
        <v>6109</v>
      </c>
      <c r="J18" s="157">
        <v>6200</v>
      </c>
      <c r="K18" s="158">
        <v>5120</v>
      </c>
    </row>
    <row r="19" spans="1:11" s="18" customFormat="1" ht="12.75" customHeight="1" x14ac:dyDescent="0.2">
      <c r="A19" s="70"/>
      <c r="B19" s="114" t="s">
        <v>111</v>
      </c>
      <c r="C19" s="156">
        <v>0</v>
      </c>
      <c r="D19" s="157">
        <v>0</v>
      </c>
      <c r="E19" s="157">
        <v>0</v>
      </c>
      <c r="F19" s="156">
        <v>0</v>
      </c>
      <c r="G19" s="157">
        <v>0</v>
      </c>
      <c r="H19" s="158">
        <v>0</v>
      </c>
      <c r="I19" s="157">
        <v>0</v>
      </c>
      <c r="J19" s="157">
        <v>0</v>
      </c>
      <c r="K19" s="158">
        <v>0</v>
      </c>
    </row>
    <row r="20" spans="1:11" s="18" customFormat="1" ht="12.75" customHeight="1" x14ac:dyDescent="0.2">
      <c r="A20" s="70"/>
      <c r="B20" s="114" t="s">
        <v>112</v>
      </c>
      <c r="C20" s="156">
        <v>0</v>
      </c>
      <c r="D20" s="157">
        <v>0</v>
      </c>
      <c r="E20" s="157">
        <v>0</v>
      </c>
      <c r="F20" s="156">
        <v>0</v>
      </c>
      <c r="G20" s="157">
        <v>0</v>
      </c>
      <c r="H20" s="158">
        <v>0</v>
      </c>
      <c r="I20" s="157">
        <v>0</v>
      </c>
      <c r="J20" s="157">
        <v>0</v>
      </c>
      <c r="K20" s="158">
        <v>0</v>
      </c>
    </row>
    <row r="21" spans="1:11" s="18" customFormat="1" ht="12.75" customHeight="1" x14ac:dyDescent="0.2">
      <c r="A21" s="70"/>
      <c r="B21" s="114" t="s">
        <v>113</v>
      </c>
      <c r="C21" s="156">
        <v>0</v>
      </c>
      <c r="D21" s="157">
        <v>0</v>
      </c>
      <c r="E21" s="157">
        <v>0</v>
      </c>
      <c r="F21" s="156">
        <v>0</v>
      </c>
      <c r="G21" s="157">
        <v>0</v>
      </c>
      <c r="H21" s="158">
        <v>0</v>
      </c>
      <c r="I21" s="157">
        <v>0</v>
      </c>
      <c r="J21" s="157">
        <v>0</v>
      </c>
      <c r="K21" s="158">
        <v>0</v>
      </c>
    </row>
    <row r="22" spans="1:11" s="18" customFormat="1" ht="12.75" customHeight="1" x14ac:dyDescent="0.2">
      <c r="A22" s="70"/>
      <c r="B22" s="114" t="s">
        <v>37</v>
      </c>
      <c r="C22" s="156">
        <v>0</v>
      </c>
      <c r="D22" s="157">
        <v>0</v>
      </c>
      <c r="E22" s="157">
        <v>0</v>
      </c>
      <c r="F22" s="156">
        <v>0</v>
      </c>
      <c r="G22" s="157">
        <v>0</v>
      </c>
      <c r="H22" s="158">
        <v>0</v>
      </c>
      <c r="I22" s="157">
        <v>0</v>
      </c>
      <c r="J22" s="157">
        <v>0</v>
      </c>
      <c r="K22" s="158">
        <v>0</v>
      </c>
    </row>
    <row r="23" spans="1:11" s="18" customFormat="1" ht="12.75" customHeight="1" x14ac:dyDescent="0.25">
      <c r="A23" s="64"/>
      <c r="B23" s="114" t="s">
        <v>114</v>
      </c>
      <c r="C23" s="159">
        <v>0</v>
      </c>
      <c r="D23" s="160">
        <v>0</v>
      </c>
      <c r="E23" s="160">
        <v>0</v>
      </c>
      <c r="F23" s="159">
        <v>0</v>
      </c>
      <c r="G23" s="160">
        <v>0</v>
      </c>
      <c r="H23" s="161">
        <v>0</v>
      </c>
      <c r="I23" s="160">
        <v>0</v>
      </c>
      <c r="J23" s="160">
        <v>0</v>
      </c>
      <c r="K23" s="161">
        <v>0</v>
      </c>
    </row>
    <row r="24" spans="1:11" s="18" customFormat="1" ht="12.75" customHeight="1" x14ac:dyDescent="0.2">
      <c r="A24" s="70"/>
      <c r="B24" s="130" t="s">
        <v>115</v>
      </c>
      <c r="C24" s="148">
        <v>0</v>
      </c>
      <c r="D24" s="148">
        <v>0</v>
      </c>
      <c r="E24" s="148">
        <v>0</v>
      </c>
      <c r="F24" s="149">
        <v>300</v>
      </c>
      <c r="G24" s="148">
        <v>0</v>
      </c>
      <c r="H24" s="150">
        <v>0</v>
      </c>
      <c r="I24" s="148">
        <v>0</v>
      </c>
      <c r="J24" s="148">
        <v>0</v>
      </c>
      <c r="K24" s="148">
        <v>0</v>
      </c>
    </row>
    <row r="25" spans="1:11" s="18" customFormat="1" ht="5.0999999999999996" customHeight="1" x14ac:dyDescent="0.2">
      <c r="A25" s="70"/>
      <c r="B25" s="127" t="s">
        <v>0</v>
      </c>
      <c r="C25" s="141"/>
      <c r="D25" s="141"/>
      <c r="E25" s="141"/>
      <c r="F25" s="142"/>
      <c r="G25" s="141"/>
      <c r="H25" s="143"/>
      <c r="I25" s="141"/>
      <c r="J25" s="141"/>
      <c r="K25" s="141"/>
    </row>
    <row r="26" spans="1:11" s="18" customFormat="1" ht="12.75" customHeight="1" x14ac:dyDescent="0.25">
      <c r="A26" s="144"/>
      <c r="B26" s="145" t="s">
        <v>116</v>
      </c>
      <c r="C26" s="103">
        <f>+C4+C8+C16+C24</f>
        <v>1618686</v>
      </c>
      <c r="D26" s="103">
        <f t="shared" ref="D26:K26" si="3">+D4+D8+D16+D24</f>
        <v>2022200</v>
      </c>
      <c r="E26" s="103">
        <f t="shared" si="3"/>
        <v>2149160</v>
      </c>
      <c r="F26" s="104">
        <f t="shared" si="3"/>
        <v>2693594</v>
      </c>
      <c r="G26" s="103">
        <f t="shared" si="3"/>
        <v>2690675</v>
      </c>
      <c r="H26" s="105">
        <f t="shared" si="3"/>
        <v>2543367</v>
      </c>
      <c r="I26" s="103">
        <f t="shared" si="3"/>
        <v>2332837</v>
      </c>
      <c r="J26" s="103">
        <f t="shared" si="3"/>
        <v>2106779</v>
      </c>
      <c r="K26" s="103">
        <f t="shared" si="3"/>
        <v>2333907</v>
      </c>
    </row>
    <row r="27" spans="1:11" s="18" customFormat="1" x14ac:dyDescent="0.2"/>
    <row r="28" spans="1:11" s="18" customFormat="1" x14ac:dyDescent="0.2">
      <c r="B28" s="114"/>
    </row>
    <row r="29" spans="1:11" s="18" customFormat="1" x14ac:dyDescent="0.2"/>
    <row r="30" spans="1:11" s="18" customFormat="1" x14ac:dyDescent="0.2"/>
    <row r="31" spans="1:11" s="18" customFormat="1" x14ac:dyDescent="0.2"/>
    <row r="32" spans="1:11" s="18" customFormat="1" x14ac:dyDescent="0.2"/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C.2</vt:lpstr>
      <vt:lpstr>C.3</vt:lpstr>
      <vt:lpstr>C.4</vt:lpstr>
      <vt:lpstr>C.3.1</vt:lpstr>
      <vt:lpstr>C.4.1</vt:lpstr>
      <vt:lpstr>C.3.2</vt:lpstr>
      <vt:lpstr>C.4.2</vt:lpstr>
      <vt:lpstr>C.3.3</vt:lpstr>
      <vt:lpstr>C.4.3</vt:lpstr>
      <vt:lpstr>C.3.4</vt:lpstr>
      <vt:lpstr>C.4.4</vt:lpstr>
      <vt:lpstr>B.1</vt:lpstr>
      <vt:lpstr>B.2</vt:lpstr>
      <vt:lpstr>B.2.1</vt:lpstr>
      <vt:lpstr>B.2.2</vt:lpstr>
      <vt:lpstr>B.2.3</vt:lpstr>
      <vt:lpstr>B.2.4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Andile Msane</dc:creator>
  <cp:lastModifiedBy>Jonathan Benjamin</cp:lastModifiedBy>
  <dcterms:created xsi:type="dcterms:W3CDTF">2014-05-28T14:45:17Z</dcterms:created>
  <dcterms:modified xsi:type="dcterms:W3CDTF">2014-05-30T07:48:47Z</dcterms:modified>
</cp:coreProperties>
</file>